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Depts\Communications\Digital Communications\Website\Website Content and Graphics\HCC Website Content\2021 2022 Content Updates\Expense Reports\"/>
    </mc:Choice>
  </mc:AlternateContent>
  <bookViews>
    <workbookView xWindow="0" yWindow="0" windowWidth="20490" windowHeight="6420" tabRatio="715"/>
  </bookViews>
  <sheets>
    <sheet name="Le, Tini (Le, Baotram)" sheetId="38" r:id="rId1"/>
  </sheets>
  <externalReferences>
    <externalReference r:id="rId2"/>
  </externalReferences>
  <definedNames>
    <definedName name="_xlnm._FilterDatabase" localSheetId="0" hidden="1">'Le, Tini (Le, Baotram)'!$A$11:$Q$12</definedName>
    <definedName name="Description" localSheetId="0">#REF!</definedName>
    <definedName name="Description">#REF!</definedName>
    <definedName name="expense">'[1]LHINS COA - Do Not Adjust'!$B$2:$B$32</definedName>
    <definedName name="List" localSheetId="0">#REF!</definedName>
    <definedName name="List">#REF!</definedName>
    <definedName name="_xlnm.Print_Area" localSheetId="0">'Le, Tini (Le, Baotram)'!$A$4:$Q$12</definedName>
    <definedName name="TableName">"Dummy"</definedName>
  </definedNames>
  <calcPr calcId="162913"/>
</workbook>
</file>

<file path=xl/calcChain.xml><?xml version="1.0" encoding="utf-8"?>
<calcChain xmlns="http://schemas.openxmlformats.org/spreadsheetml/2006/main">
  <c r="N39" i="38" l="1"/>
  <c r="Q39" i="38" s="1"/>
  <c r="N38" i="38"/>
  <c r="Q38" i="38" s="1"/>
  <c r="N37" i="38"/>
  <c r="Q37" i="38" s="1"/>
  <c r="N36" i="38"/>
  <c r="Q36" i="38" s="1"/>
  <c r="N35" i="38"/>
  <c r="Q35" i="38" s="1"/>
  <c r="Q34" i="38"/>
  <c r="N34" i="38"/>
  <c r="N33" i="38"/>
  <c r="Q33" i="38" s="1"/>
  <c r="Q32" i="38"/>
  <c r="N32" i="38"/>
  <c r="N31" i="38"/>
  <c r="Q31" i="38" s="1"/>
  <c r="N30" i="38"/>
  <c r="Q30" i="38" s="1"/>
  <c r="N29" i="38"/>
  <c r="Q29" i="38" s="1"/>
  <c r="N28" i="38"/>
  <c r="Q28" i="38" s="1"/>
  <c r="N27" i="38"/>
  <c r="Q27" i="38" s="1"/>
  <c r="Q26" i="38"/>
  <c r="N26" i="38"/>
  <c r="N25" i="38"/>
  <c r="Q25" i="38" s="1"/>
  <c r="Q24" i="38"/>
  <c r="N24" i="38"/>
  <c r="N23" i="38"/>
  <c r="Q23" i="38" s="1"/>
  <c r="N22" i="38"/>
  <c r="Q22" i="38" s="1"/>
  <c r="N21" i="38"/>
  <c r="Q21" i="38" s="1"/>
  <c r="N20" i="38"/>
  <c r="Q20" i="38" s="1"/>
  <c r="N19" i="38"/>
  <c r="Q19" i="38" s="1"/>
  <c r="Q18" i="38"/>
  <c r="N18" i="38"/>
  <c r="N17" i="38"/>
  <c r="Q17" i="38" s="1"/>
  <c r="Q16" i="38"/>
  <c r="N16" i="38"/>
  <c r="N15" i="38"/>
  <c r="Q15" i="38" s="1"/>
  <c r="N14" i="38"/>
  <c r="Q14" i="38" s="1"/>
  <c r="N13" i="38"/>
  <c r="Q13" i="38" s="1"/>
  <c r="N12" i="38"/>
  <c r="Q12" i="38" s="1"/>
  <c r="B12" i="38"/>
  <c r="B13" i="38" s="1"/>
  <c r="B14" i="38" s="1"/>
  <c r="B15" i="38" s="1"/>
  <c r="B16" i="38" s="1"/>
  <c r="B17" i="38" s="1"/>
  <c r="B18" i="38" s="1"/>
  <c r="B19" i="38" s="1"/>
  <c r="B20" i="38" s="1"/>
  <c r="B21" i="38" s="1"/>
  <c r="B22" i="38" s="1"/>
  <c r="B23" i="38" s="1"/>
  <c r="B24" i="38" s="1"/>
  <c r="B25" i="38" s="1"/>
  <c r="B26" i="38" s="1"/>
  <c r="B27" i="38" s="1"/>
  <c r="B28" i="38" s="1"/>
  <c r="B29" i="38" s="1"/>
  <c r="B30" i="38" s="1"/>
  <c r="B31" i="38" s="1"/>
  <c r="B32" i="38" s="1"/>
  <c r="B33" i="38" s="1"/>
  <c r="B34" i="38" s="1"/>
  <c r="B35" i="38" s="1"/>
  <c r="B36" i="38" s="1"/>
  <c r="B37" i="38" s="1"/>
  <c r="B38" i="38" s="1"/>
  <c r="B39" i="38" s="1"/>
  <c r="A12" i="38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A36" i="38" s="1"/>
  <c r="A37" i="38" s="1"/>
  <c r="A38" i="38" s="1"/>
  <c r="A39" i="38" s="1"/>
</calcChain>
</file>

<file path=xl/sharedStrings.xml><?xml version="1.0" encoding="utf-8"?>
<sst xmlns="http://schemas.openxmlformats.org/spreadsheetml/2006/main" count="238" uniqueCount="45">
  <si>
    <t>Name:</t>
  </si>
  <si>
    <t>Title:</t>
  </si>
  <si>
    <t>Fiscal Year:</t>
  </si>
  <si>
    <t>Quarter:</t>
  </si>
  <si>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</si>
  <si>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</si>
  <si>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</si>
  <si>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</si>
  <si>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</si>
  <si>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</si>
  <si>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</si>
  <si>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</si>
  <si>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</si>
  <si>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</si>
  <si>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</si>
  <si>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</si>
  <si>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</si>
  <si>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</si>
  <si>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</si>
  <si>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</si>
  <si>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</si>
  <si>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Nom</t>
  </si>
  <si>
    <t>Titre</t>
  </si>
  <si>
    <t>But</t>
  </si>
  <si>
    <t>Date de debut</t>
  </si>
  <si>
    <t>Date de fin</t>
  </si>
  <si>
    <t>Participants</t>
  </si>
  <si>
    <t>Autres participants</t>
  </si>
  <si>
    <t>Tarfit aerien</t>
  </si>
  <si>
    <t>Autre mode de transport</t>
  </si>
  <si>
    <t>Hebergement</t>
  </si>
  <si>
    <t>Repas</t>
  </si>
  <si>
    <t>Frais accessories</t>
  </si>
  <si>
    <t>TOTAL PARTIEL</t>
  </si>
  <si>
    <t>Accueil</t>
  </si>
  <si>
    <t>Autres depenses</t>
  </si>
  <si>
    <t>Tini Le</t>
  </si>
  <si>
    <t>VP, Home &amp; Community Care</t>
  </si>
  <si>
    <t>NIL</t>
  </si>
  <si>
    <t>HCCSS Central Expense Report</t>
  </si>
  <si>
    <t>2022-23</t>
  </si>
  <si>
    <t>250 Dundas St. West, Toronto, ON</t>
  </si>
  <si>
    <t>CLHIN-11 Allstate Parkway, Suite 500, Markham, ON</t>
  </si>
  <si>
    <t>CLHIN-1100 Gorham St. Unit 1, Newmarket, ON</t>
  </si>
  <si>
    <t>CLHIN-45 Sheppard Ave. East, Suite 600, North York,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</si>
</sst>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0" fillId="0" borderId="0"/>
    <xf numFmtId="0" fontId="12" fillId="0" borderId="0"/>
    <xf numFmtId="44" fontId="10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10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10" fillId="0" borderId="0" xfId="1" applyFont="1"/>
    <xf numFmtId="0" fontId="11" fillId="0" borderId="0" xfId="1" applyFont="1"/>
    <xf numFmtId="0" fontId="11" fillId="0" borderId="0" xfId="0" applyFont="1" applyAlignment="1">
      <alignment horizontal="left"/>
    </xf>
    <xf numFmtId="0" fontId="15" fillId="0" borderId="0" xfId="0" applyFont="1"/>
    <xf numFmtId="0" fontId="15" fillId="0" borderId="0" xfId="1" applyFont="1"/>
    <xf numFmtId="0" fontId="10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15" fontId="10" fillId="0" borderId="1" xfId="0" applyNumberFormat="1" applyFont="1" applyFill="1" applyBorder="1" applyAlignment="1">
      <alignment horizontal="center" vertical="center"/>
    </xf>
    <xf numFmtId="8" fontId="14" fillId="0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8" fontId="10" fillId="0" borderId="0" xfId="0" applyNumberFormat="1" applyFont="1"/>
  </cellXfs>
  <cellStyles count="42">
    <cellStyle name="Currency 2" xfId="3"/>
    <cellStyle name="Currency 3" xfId="16"/>
    <cellStyle name="Normal" xfId="0" builtinId="0"/>
    <cellStyle name="Normal 2" xfId="1"/>
    <cellStyle name="Normal 3" xfId="2"/>
    <cellStyle name="Normal 3 2" xfId="4"/>
    <cellStyle name="Normal 4" xfId="5"/>
    <cellStyle name="Normal 4 2" xfId="6"/>
    <cellStyle name="Normal 4 2 2" xfId="11"/>
    <cellStyle name="Normal 4 2 2 2" xfId="23"/>
    <cellStyle name="Normal 4 2 2 3" xfId="38"/>
    <cellStyle name="Normal 4 2 3" xfId="18"/>
    <cellStyle name="Normal 4 2 4" xfId="28"/>
    <cellStyle name="Normal 4 2 5" xfId="33"/>
    <cellStyle name="Normal 4 3" xfId="7"/>
    <cellStyle name="Normal 4 3 2" xfId="12"/>
    <cellStyle name="Normal 4 3 2 2" xfId="24"/>
    <cellStyle name="Normal 4 3 2 3" xfId="39"/>
    <cellStyle name="Normal 4 3 3" xfId="19"/>
    <cellStyle name="Normal 4 3 4" xfId="29"/>
    <cellStyle name="Normal 4 3 5" xfId="34"/>
    <cellStyle name="Normal 4 4" xfId="8"/>
    <cellStyle name="Normal 4 4 2" xfId="13"/>
    <cellStyle name="Normal 4 4 2 2" xfId="25"/>
    <cellStyle name="Normal 4 4 2 3" xfId="40"/>
    <cellStyle name="Normal 4 4 3" xfId="20"/>
    <cellStyle name="Normal 4 4 4" xfId="30"/>
    <cellStyle name="Normal 4 4 5" xfId="35"/>
    <cellStyle name="Normal 4 5" xfId="10"/>
    <cellStyle name="Normal 4 5 2" xfId="22"/>
    <cellStyle name="Normal 4 5 3" xfId="37"/>
    <cellStyle name="Normal 4 6" xfId="17"/>
    <cellStyle name="Normal 4 7" xfId="27"/>
    <cellStyle name="Normal 4 8" xfId="32"/>
    <cellStyle name="Normal 5" xfId="9"/>
    <cellStyle name="Normal 5 2" xfId="15"/>
    <cellStyle name="Normal 5 2 2" xfId="26"/>
    <cellStyle name="Normal 5 2 3" xfId="41"/>
    <cellStyle name="Normal 5 3" xfId="21"/>
    <cellStyle name="Normal 5 4" xfId="31"/>
    <cellStyle name="Normal 5 5" xfId="36"/>
    <cellStyle name="Normal 6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urcottes\AppData\Local\Microsoft\Windows\Temporary%20Internet%20Files\Content.Outlook\AD71HPST\2012.13\K%20Baker%20-%20Expense%20Form%20-%20April%202012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osting Sheet"/>
      <sheetName val="New Exp Form"/>
      <sheetName val="LHINS COA - Do Not Adjust"/>
      <sheetName val="LHIN Co. Codes - Do Not Adj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Board Members Development</v>
          </cell>
        </row>
        <row r="3">
          <cell r="B3" t="str">
            <v>Board Members’ Per Diems</v>
          </cell>
        </row>
        <row r="4">
          <cell r="B4" t="str">
            <v>Courier and Freight</v>
          </cell>
        </row>
        <row r="5">
          <cell r="B5" t="str">
            <v>Mail</v>
          </cell>
        </row>
        <row r="6">
          <cell r="B6" t="str">
            <v xml:space="preserve">Meeting Expenses </v>
          </cell>
        </row>
        <row r="7">
          <cell r="B7" t="str">
            <v>Office Supplies</v>
          </cell>
        </row>
        <row r="8">
          <cell r="B8" t="str">
            <v>Printing Charges</v>
          </cell>
        </row>
        <row r="9">
          <cell r="B9" t="str">
            <v>Staff Development</v>
          </cell>
        </row>
        <row r="10">
          <cell r="B10" t="str">
            <v>Subscriptions &amp; Memberships - Board</v>
          </cell>
        </row>
        <row r="11">
          <cell r="B11" t="str">
            <v>Subscriptions &amp; Memberships - Staff</v>
          </cell>
        </row>
        <row r="12">
          <cell r="B12" t="str">
            <v>Supplies - Books and Publications</v>
          </cell>
        </row>
        <row r="13">
          <cell r="B13" t="str">
            <v>Travel - Board Members</v>
          </cell>
        </row>
        <row r="14">
          <cell r="B14" t="str">
            <v>Travel - Board Members - Accommodations</v>
          </cell>
        </row>
        <row r="15">
          <cell r="B15" t="str">
            <v>Travel - Board Members - Airplane</v>
          </cell>
        </row>
        <row r="16">
          <cell r="B16" t="str">
            <v>Travel - Board Members - Automobile (own)</v>
          </cell>
        </row>
        <row r="17">
          <cell r="B17" t="str">
            <v>Travel - Board Members - Meals</v>
          </cell>
        </row>
        <row r="18">
          <cell r="B18" t="str">
            <v>Travel - Board Members - Train</v>
          </cell>
        </row>
        <row r="19">
          <cell r="B19" t="str">
            <v>Travel - Board Members - Vehicle rental</v>
          </cell>
        </row>
        <row r="20">
          <cell r="B20" t="str">
            <v>Travel - Non Personnel</v>
          </cell>
        </row>
        <row r="21">
          <cell r="B21" t="str">
            <v>Travel - Non Personnel - Meals</v>
          </cell>
        </row>
        <row r="22">
          <cell r="B22" t="str">
            <v>Travel - Staff - Accommodations</v>
          </cell>
        </row>
        <row r="23">
          <cell r="B23" t="str">
            <v>Travel - Staff - Airplane</v>
          </cell>
        </row>
        <row r="24">
          <cell r="B24" t="str">
            <v>Travel - Staff - Automobile (own)</v>
          </cell>
        </row>
        <row r="25">
          <cell r="B25" t="str">
            <v>Travel - Staff - Meals</v>
          </cell>
        </row>
        <row r="26">
          <cell r="B26" t="str">
            <v>Travel - Staff - Train</v>
          </cell>
        </row>
        <row r="27">
          <cell r="B27" t="str">
            <v>Travel - Staff - Vehicle rental</v>
          </cell>
        </row>
        <row r="28">
          <cell r="B28" t="str">
            <v>Travel -Staff</v>
          </cell>
        </row>
        <row r="29">
          <cell r="B29" t="str">
            <v>Voice &amp; Data Services</v>
          </cell>
        </row>
        <row r="30">
          <cell r="B30" t="str">
            <v>Voice &amp; Data Services - Cellular Phone Usage</v>
          </cell>
        </row>
        <row r="31">
          <cell r="B31" t="str">
            <v>Voice &amp; Data Services - Data Links</v>
          </cell>
        </row>
        <row r="32">
          <cell r="B32" t="str">
            <v>Voice &amp; Data Services - Landline Phone Usage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41"/>
  <sheetViews>
    <sheetView tabSelected="1" zoomScaleNormal="100" workbookViewId="0">
      <selection activeCell="D6" sqref="D6"/>
    </sheetView>
  </sheetViews>
  <sheetFormatPr defaultColWidth="9.140625" defaultRowHeight="12.75" x14ac:dyDescent="0.2"/>
  <cols>
    <col min="1" max="1" width="14.42578125" style="1" customWidth="1"/>
    <col min="2" max="2" width="27" style="1" customWidth="1"/>
    <col min="3" max="3" width="8.85546875" style="1" bestFit="1" customWidth="1"/>
    <col min="4" max="4" width="11.85546875" style="1" customWidth="1"/>
    <col min="5" max="5" width="13.5703125" style="1" customWidth="1"/>
    <col min="6" max="6" width="24.140625" style="1" customWidth="1"/>
    <col min="7" max="7" width="11.5703125" style="1" customWidth="1"/>
    <col min="8" max="8" width="11.7109375" style="1" customWidth="1"/>
    <col min="9" max="9" width="11.7109375" style="1" bestFit="1" customWidth="1"/>
    <col min="10" max="10" width="14.7109375" style="1" customWidth="1"/>
    <col min="11" max="11" width="16.85546875" style="1" customWidth="1"/>
    <col min="12" max="12" width="9.140625" style="1"/>
    <col min="13" max="13" width="13.7109375" style="1" customWidth="1"/>
    <col min="14" max="14" width="12.5703125" style="1" customWidth="1"/>
    <col min="15" max="15" width="12" style="1" customWidth="1"/>
    <col min="16" max="17" width="11.28515625" style="1" customWidth="1"/>
    <col min="18" max="16384" width="9.140625" style="1"/>
  </cols>
  <sheetData>
    <row r="3" spans="1:17" x14ac:dyDescent="0.2">
      <c r="A3" s="6" t="s">
        <v>39</v>
      </c>
      <c r="B3" s="10"/>
    </row>
    <row r="4" spans="1:17" x14ac:dyDescent="0.2">
      <c r="A4" s="10"/>
      <c r="B4" s="10"/>
    </row>
    <row r="5" spans="1:17" x14ac:dyDescent="0.2">
      <c r="A5" s="4" t="s">
        <v>2</v>
      </c>
      <c r="B5" s="5" t="s">
        <v>40</v>
      </c>
      <c r="C5" s="3"/>
      <c r="D5" s="3"/>
    </row>
    <row r="6" spans="1:17" x14ac:dyDescent="0.2">
      <c r="A6" s="4" t="s">
        <v>3</v>
      </c>
      <c r="B6" s="5">
        <v>1</v>
      </c>
      <c r="C6" s="7"/>
      <c r="D6" s="3"/>
    </row>
    <row r="7" spans="1:17" x14ac:dyDescent="0.2">
      <c r="A7" s="4" t="s">
        <v>0</v>
      </c>
      <c r="B7" s="4" t="s">
        <v>36</v>
      </c>
      <c r="C7" s="3"/>
      <c r="D7" s="3"/>
    </row>
    <row r="8" spans="1:17" x14ac:dyDescent="0.2">
      <c r="A8" s="4" t="s">
        <v>1</v>
      </c>
      <c r="B8" s="4" t="s">
        <v>37</v>
      </c>
      <c r="C8" s="3"/>
      <c r="D8" s="3"/>
    </row>
    <row r="10" spans="1:17" ht="25.5" x14ac:dyDescent="0.2">
      <c r="A10" s="2" t="s">
        <v>4</v>
      </c>
      <c r="B10" s="2" t="s">
        <v>5</v>
      </c>
      <c r="C10" s="2" t="s">
        <v>6</v>
      </c>
      <c r="D10" s="2" t="s">
        <v>7</v>
      </c>
      <c r="E10" s="2" t="s">
        <v>8</v>
      </c>
      <c r="F10" s="2" t="s">
        <v>9</v>
      </c>
      <c r="G10" s="2" t="s">
        <v>10</v>
      </c>
      <c r="H10" s="2" t="s">
        <v>11</v>
      </c>
      <c r="I10" s="2" t="s">
        <v>12</v>
      </c>
      <c r="J10" s="2" t="s">
        <v>13</v>
      </c>
      <c r="K10" s="2" t="s">
        <v>14</v>
      </c>
      <c r="L10" s="2" t="s">
        <v>15</v>
      </c>
      <c r="M10" s="2" t="s">
        <v>16</v>
      </c>
      <c r="N10" s="2" t="s">
        <v>17</v>
      </c>
      <c r="O10" s="2" t="s">
        <v>18</v>
      </c>
      <c r="P10" s="2" t="s">
        <v>19</v>
      </c>
      <c r="Q10" s="2" t="s">
        <v>20</v>
      </c>
    </row>
    <row r="11" spans="1:17" ht="25.5" x14ac:dyDescent="0.2">
      <c r="A11" s="2" t="s">
        <v>21</v>
      </c>
      <c r="B11" s="2" t="s">
        <v>22</v>
      </c>
      <c r="C11" s="2" t="s">
        <v>23</v>
      </c>
      <c r="D11" s="2" t="s">
        <v>24</v>
      </c>
      <c r="E11" s="2" t="s">
        <v>25</v>
      </c>
      <c r="F11" s="2" t="s">
        <v>9</v>
      </c>
      <c r="G11" s="2" t="s">
        <v>26</v>
      </c>
      <c r="H11" s="2" t="s">
        <v>27</v>
      </c>
      <c r="I11" s="2" t="s">
        <v>28</v>
      </c>
      <c r="J11" s="2" t="s">
        <v>29</v>
      </c>
      <c r="K11" s="2" t="s">
        <v>30</v>
      </c>
      <c r="L11" s="2" t="s">
        <v>31</v>
      </c>
      <c r="M11" s="2" t="s">
        <v>32</v>
      </c>
      <c r="N11" s="2" t="s">
        <v>33</v>
      </c>
      <c r="O11" s="2" t="s">
        <v>34</v>
      </c>
      <c r="P11" s="2" t="s">
        <v>35</v>
      </c>
      <c r="Q11" s="2" t="s">
        <v>20</v>
      </c>
    </row>
    <row r="12" spans="1:17" s="10" customFormat="1" ht="29.1" customHeight="1" x14ac:dyDescent="0.2">
      <c r="A12" s="9" t="str">
        <f>B7</f>
        <v>Tini Le</v>
      </c>
      <c r="B12" s="11" t="str">
        <f>B8</f>
        <v>VP, Home &amp; Community Care</v>
      </c>
      <c r="C12" s="13"/>
      <c r="D12" s="14">
        <v>44596</v>
      </c>
      <c r="E12" s="14">
        <v>44596</v>
      </c>
      <c r="F12" s="8" t="s">
        <v>41</v>
      </c>
      <c r="G12" s="12"/>
      <c r="H12" s="12"/>
      <c r="I12" s="9" t="s">
        <v>38</v>
      </c>
      <c r="J12" s="15">
        <v>52.8</v>
      </c>
      <c r="K12" s="9" t="s">
        <v>38</v>
      </c>
      <c r="L12" s="9" t="s">
        <v>38</v>
      </c>
      <c r="M12" s="9" t="s">
        <v>38</v>
      </c>
      <c r="N12" s="16">
        <f t="shared" ref="N12:N39" si="0">SUM(I12:M12)</f>
        <v>52.8</v>
      </c>
      <c r="O12" s="9" t="s">
        <v>38</v>
      </c>
      <c r="P12" s="9" t="s">
        <v>38</v>
      </c>
      <c r="Q12" s="16">
        <f t="shared" ref="Q12:Q39" si="1">SUM(N12:P12)</f>
        <v>52.8</v>
      </c>
    </row>
    <row r="13" spans="1:17" s="10" customFormat="1" ht="25.5" x14ac:dyDescent="0.2">
      <c r="A13" s="9" t="str">
        <f>+A12</f>
        <v>Tini Le</v>
      </c>
      <c r="B13" s="11" t="str">
        <f>+B12</f>
        <v>VP, Home &amp; Community Care</v>
      </c>
      <c r="C13" s="13"/>
      <c r="D13" s="14">
        <v>44610</v>
      </c>
      <c r="E13" s="14">
        <v>44610</v>
      </c>
      <c r="F13" s="8" t="s">
        <v>41</v>
      </c>
      <c r="G13" s="12"/>
      <c r="H13" s="12"/>
      <c r="I13" s="9" t="s">
        <v>38</v>
      </c>
      <c r="J13" s="15">
        <v>52.8</v>
      </c>
      <c r="K13" s="9" t="s">
        <v>38</v>
      </c>
      <c r="L13" s="9" t="s">
        <v>38</v>
      </c>
      <c r="M13" s="9" t="s">
        <v>38</v>
      </c>
      <c r="N13" s="16">
        <f t="shared" si="0"/>
        <v>52.8</v>
      </c>
      <c r="O13" s="9" t="s">
        <v>38</v>
      </c>
      <c r="P13" s="9" t="s">
        <v>38</v>
      </c>
      <c r="Q13" s="16">
        <f t="shared" si="1"/>
        <v>52.8</v>
      </c>
    </row>
    <row r="14" spans="1:17" s="10" customFormat="1" ht="25.5" x14ac:dyDescent="0.2">
      <c r="A14" s="9" t="str">
        <f t="shared" ref="A14:B29" si="2">+A13</f>
        <v>Tini Le</v>
      </c>
      <c r="B14" s="11" t="str">
        <f t="shared" si="2"/>
        <v>VP, Home &amp; Community Care</v>
      </c>
      <c r="C14" s="13"/>
      <c r="D14" s="14">
        <v>44617</v>
      </c>
      <c r="E14" s="14">
        <v>44617</v>
      </c>
      <c r="F14" s="8" t="s">
        <v>41</v>
      </c>
      <c r="G14" s="12"/>
      <c r="H14" s="12"/>
      <c r="I14" s="9" t="s">
        <v>38</v>
      </c>
      <c r="J14" s="15">
        <v>52.8</v>
      </c>
      <c r="K14" s="9" t="s">
        <v>38</v>
      </c>
      <c r="L14" s="9" t="s">
        <v>38</v>
      </c>
      <c r="M14" s="9" t="s">
        <v>38</v>
      </c>
      <c r="N14" s="16">
        <f t="shared" si="0"/>
        <v>52.8</v>
      </c>
      <c r="O14" s="9" t="s">
        <v>38</v>
      </c>
      <c r="P14" s="9" t="s">
        <v>38</v>
      </c>
      <c r="Q14" s="16">
        <f t="shared" si="1"/>
        <v>52.8</v>
      </c>
    </row>
    <row r="15" spans="1:17" ht="25.5" x14ac:dyDescent="0.2">
      <c r="A15" s="9" t="str">
        <f t="shared" si="2"/>
        <v>Tini Le</v>
      </c>
      <c r="B15" s="11" t="str">
        <f t="shared" si="2"/>
        <v>VP, Home &amp; Community Care</v>
      </c>
      <c r="C15" s="13"/>
      <c r="D15" s="14">
        <v>44621</v>
      </c>
      <c r="E15" s="14">
        <v>44621</v>
      </c>
      <c r="F15" s="8" t="s">
        <v>41</v>
      </c>
      <c r="G15" s="12"/>
      <c r="H15" s="12"/>
      <c r="I15" s="9" t="s">
        <v>38</v>
      </c>
      <c r="J15" s="15">
        <v>52.8</v>
      </c>
      <c r="K15" s="9" t="s">
        <v>38</v>
      </c>
      <c r="L15" s="9" t="s">
        <v>38</v>
      </c>
      <c r="M15" s="9" t="s">
        <v>38</v>
      </c>
      <c r="N15" s="16">
        <f t="shared" si="0"/>
        <v>52.8</v>
      </c>
      <c r="O15" s="9" t="s">
        <v>38</v>
      </c>
      <c r="P15" s="9" t="s">
        <v>38</v>
      </c>
      <c r="Q15" s="16">
        <f t="shared" si="1"/>
        <v>52.8</v>
      </c>
    </row>
    <row r="16" spans="1:17" ht="25.5" x14ac:dyDescent="0.2">
      <c r="A16" s="9" t="str">
        <f t="shared" si="2"/>
        <v>Tini Le</v>
      </c>
      <c r="B16" s="11" t="str">
        <f t="shared" si="2"/>
        <v>VP, Home &amp; Community Care</v>
      </c>
      <c r="C16" s="13"/>
      <c r="D16" s="14">
        <v>44634</v>
      </c>
      <c r="E16" s="14">
        <v>44634</v>
      </c>
      <c r="F16" s="8" t="s">
        <v>41</v>
      </c>
      <c r="G16" s="12"/>
      <c r="H16" s="12"/>
      <c r="I16" s="9" t="s">
        <v>38</v>
      </c>
      <c r="J16" s="15">
        <v>52.8</v>
      </c>
      <c r="K16" s="9" t="s">
        <v>38</v>
      </c>
      <c r="L16" s="9" t="s">
        <v>38</v>
      </c>
      <c r="M16" s="9" t="s">
        <v>38</v>
      </c>
      <c r="N16" s="16">
        <f t="shared" si="0"/>
        <v>52.8</v>
      </c>
      <c r="O16" s="9" t="s">
        <v>38</v>
      </c>
      <c r="P16" s="9" t="s">
        <v>38</v>
      </c>
      <c r="Q16" s="16">
        <f t="shared" si="1"/>
        <v>52.8</v>
      </c>
    </row>
    <row r="17" spans="1:17" ht="25.5" x14ac:dyDescent="0.2">
      <c r="A17" s="9" t="str">
        <f t="shared" si="2"/>
        <v>Tini Le</v>
      </c>
      <c r="B17" s="11" t="str">
        <f t="shared" si="2"/>
        <v>VP, Home &amp; Community Care</v>
      </c>
      <c r="C17" s="13"/>
      <c r="D17" s="14">
        <v>44638</v>
      </c>
      <c r="E17" s="14">
        <v>44638</v>
      </c>
      <c r="F17" s="8" t="s">
        <v>41</v>
      </c>
      <c r="G17" s="12"/>
      <c r="H17" s="12"/>
      <c r="I17" s="9" t="s">
        <v>38</v>
      </c>
      <c r="J17" s="15">
        <v>32.799999999999997</v>
      </c>
      <c r="K17" s="9" t="s">
        <v>38</v>
      </c>
      <c r="L17" s="9" t="s">
        <v>38</v>
      </c>
      <c r="M17" s="9" t="s">
        <v>38</v>
      </c>
      <c r="N17" s="16">
        <f t="shared" si="0"/>
        <v>32.799999999999997</v>
      </c>
      <c r="O17" s="9" t="s">
        <v>38</v>
      </c>
      <c r="P17" s="9" t="s">
        <v>38</v>
      </c>
      <c r="Q17" s="16">
        <f t="shared" si="1"/>
        <v>32.799999999999997</v>
      </c>
    </row>
    <row r="18" spans="1:17" ht="25.5" x14ac:dyDescent="0.2">
      <c r="A18" s="9" t="str">
        <f t="shared" si="2"/>
        <v>Tini Le</v>
      </c>
      <c r="B18" s="11" t="str">
        <f t="shared" si="2"/>
        <v>VP, Home &amp; Community Care</v>
      </c>
      <c r="C18" s="13"/>
      <c r="D18" s="14">
        <v>44642</v>
      </c>
      <c r="E18" s="14">
        <v>44642</v>
      </c>
      <c r="F18" s="8" t="s">
        <v>41</v>
      </c>
      <c r="G18" s="12"/>
      <c r="H18" s="12"/>
      <c r="I18" s="9" t="s">
        <v>38</v>
      </c>
      <c r="J18" s="15">
        <v>32.799999999999997</v>
      </c>
      <c r="K18" s="9" t="s">
        <v>38</v>
      </c>
      <c r="L18" s="9" t="s">
        <v>38</v>
      </c>
      <c r="M18" s="9" t="s">
        <v>38</v>
      </c>
      <c r="N18" s="16">
        <f t="shared" si="0"/>
        <v>32.799999999999997</v>
      </c>
      <c r="O18" s="9" t="s">
        <v>38</v>
      </c>
      <c r="P18" s="9" t="s">
        <v>38</v>
      </c>
      <c r="Q18" s="16">
        <f t="shared" si="1"/>
        <v>32.799999999999997</v>
      </c>
    </row>
    <row r="19" spans="1:17" ht="25.5" x14ac:dyDescent="0.2">
      <c r="A19" s="9" t="str">
        <f t="shared" si="2"/>
        <v>Tini Le</v>
      </c>
      <c r="B19" s="11" t="str">
        <f t="shared" si="2"/>
        <v>VP, Home &amp; Community Care</v>
      </c>
      <c r="C19" s="13"/>
      <c r="D19" s="14">
        <v>44645</v>
      </c>
      <c r="E19" s="14">
        <v>44645</v>
      </c>
      <c r="F19" s="8" t="s">
        <v>41</v>
      </c>
      <c r="G19" s="12"/>
      <c r="H19" s="12"/>
      <c r="I19" s="9" t="s">
        <v>38</v>
      </c>
      <c r="J19" s="15">
        <v>52.8</v>
      </c>
      <c r="K19" s="9" t="s">
        <v>38</v>
      </c>
      <c r="L19" s="9" t="s">
        <v>38</v>
      </c>
      <c r="M19" s="9" t="s">
        <v>38</v>
      </c>
      <c r="N19" s="16">
        <f t="shared" si="0"/>
        <v>52.8</v>
      </c>
      <c r="O19" s="9" t="s">
        <v>38</v>
      </c>
      <c r="P19" s="9" t="s">
        <v>38</v>
      </c>
      <c r="Q19" s="16">
        <f t="shared" si="1"/>
        <v>52.8</v>
      </c>
    </row>
    <row r="20" spans="1:17" ht="25.5" x14ac:dyDescent="0.2">
      <c r="A20" s="9" t="str">
        <f t="shared" si="2"/>
        <v>Tini Le</v>
      </c>
      <c r="B20" s="11" t="str">
        <f t="shared" si="2"/>
        <v>VP, Home &amp; Community Care</v>
      </c>
      <c r="C20" s="13"/>
      <c r="D20" s="14">
        <v>44652</v>
      </c>
      <c r="E20" s="14">
        <v>44652</v>
      </c>
      <c r="F20" s="8" t="s">
        <v>41</v>
      </c>
      <c r="G20" s="12"/>
      <c r="H20" s="12"/>
      <c r="I20" s="9" t="s">
        <v>38</v>
      </c>
      <c r="J20" s="15">
        <v>52.8</v>
      </c>
      <c r="K20" s="9" t="s">
        <v>38</v>
      </c>
      <c r="L20" s="9" t="s">
        <v>38</v>
      </c>
      <c r="M20" s="9" t="s">
        <v>38</v>
      </c>
      <c r="N20" s="16">
        <f t="shared" si="0"/>
        <v>52.8</v>
      </c>
      <c r="O20" s="9" t="s">
        <v>38</v>
      </c>
      <c r="P20" s="9" t="s">
        <v>38</v>
      </c>
      <c r="Q20" s="16">
        <f t="shared" si="1"/>
        <v>52.8</v>
      </c>
    </row>
    <row r="21" spans="1:17" ht="25.5" x14ac:dyDescent="0.2">
      <c r="A21" s="9" t="str">
        <f t="shared" si="2"/>
        <v>Tini Le</v>
      </c>
      <c r="B21" s="11" t="str">
        <f t="shared" si="2"/>
        <v>VP, Home &amp; Community Care</v>
      </c>
      <c r="C21" s="13"/>
      <c r="D21" s="14">
        <v>44659</v>
      </c>
      <c r="E21" s="14">
        <v>44659</v>
      </c>
      <c r="F21" s="8" t="s">
        <v>41</v>
      </c>
      <c r="G21" s="12"/>
      <c r="H21" s="12"/>
      <c r="I21" s="9" t="s">
        <v>38</v>
      </c>
      <c r="J21" s="15">
        <v>52.8</v>
      </c>
      <c r="K21" s="9" t="s">
        <v>38</v>
      </c>
      <c r="L21" s="9" t="s">
        <v>38</v>
      </c>
      <c r="M21" s="9" t="s">
        <v>38</v>
      </c>
      <c r="N21" s="16">
        <f t="shared" si="0"/>
        <v>52.8</v>
      </c>
      <c r="O21" s="9" t="s">
        <v>38</v>
      </c>
      <c r="P21" s="9" t="s">
        <v>38</v>
      </c>
      <c r="Q21" s="16">
        <f t="shared" si="1"/>
        <v>52.8</v>
      </c>
    </row>
    <row r="22" spans="1:17" ht="25.5" x14ac:dyDescent="0.2">
      <c r="A22" s="9" t="str">
        <f t="shared" si="2"/>
        <v>Tini Le</v>
      </c>
      <c r="B22" s="11" t="str">
        <f t="shared" si="2"/>
        <v>VP, Home &amp; Community Care</v>
      </c>
      <c r="C22" s="13"/>
      <c r="D22" s="14">
        <v>44663</v>
      </c>
      <c r="E22" s="14">
        <v>44663</v>
      </c>
      <c r="F22" s="8" t="s">
        <v>41</v>
      </c>
      <c r="G22" s="12"/>
      <c r="H22" s="12"/>
      <c r="I22" s="9" t="s">
        <v>38</v>
      </c>
      <c r="J22" s="15">
        <v>52.8</v>
      </c>
      <c r="K22" s="9" t="s">
        <v>38</v>
      </c>
      <c r="L22" s="9" t="s">
        <v>38</v>
      </c>
      <c r="M22" s="9" t="s">
        <v>38</v>
      </c>
      <c r="N22" s="16">
        <f t="shared" si="0"/>
        <v>52.8</v>
      </c>
      <c r="O22" s="9" t="s">
        <v>38</v>
      </c>
      <c r="P22" s="9" t="s">
        <v>38</v>
      </c>
      <c r="Q22" s="16">
        <f t="shared" si="1"/>
        <v>52.8</v>
      </c>
    </row>
    <row r="23" spans="1:17" ht="25.5" x14ac:dyDescent="0.2">
      <c r="A23" s="9" t="str">
        <f t="shared" si="2"/>
        <v>Tini Le</v>
      </c>
      <c r="B23" s="11" t="str">
        <f t="shared" si="2"/>
        <v>VP, Home &amp; Community Care</v>
      </c>
      <c r="C23" s="13"/>
      <c r="D23" s="14">
        <v>44665</v>
      </c>
      <c r="E23" s="14">
        <v>44665</v>
      </c>
      <c r="F23" s="8" t="s">
        <v>41</v>
      </c>
      <c r="G23" s="12"/>
      <c r="H23" s="12"/>
      <c r="I23" s="9" t="s">
        <v>38</v>
      </c>
      <c r="J23" s="15">
        <v>52.8</v>
      </c>
      <c r="K23" s="9" t="s">
        <v>38</v>
      </c>
      <c r="L23" s="9" t="s">
        <v>38</v>
      </c>
      <c r="M23" s="9" t="s">
        <v>38</v>
      </c>
      <c r="N23" s="16">
        <f t="shared" si="0"/>
        <v>52.8</v>
      </c>
      <c r="O23" s="9" t="s">
        <v>38</v>
      </c>
      <c r="P23" s="9" t="s">
        <v>38</v>
      </c>
      <c r="Q23" s="16">
        <f t="shared" si="1"/>
        <v>52.8</v>
      </c>
    </row>
    <row r="24" spans="1:17" ht="25.5" x14ac:dyDescent="0.2">
      <c r="A24" s="9" t="str">
        <f t="shared" si="2"/>
        <v>Tini Le</v>
      </c>
      <c r="B24" s="11" t="str">
        <f t="shared" si="2"/>
        <v>VP, Home &amp; Community Care</v>
      </c>
      <c r="C24" s="13"/>
      <c r="D24" s="14">
        <v>44673</v>
      </c>
      <c r="E24" s="14">
        <v>44673</v>
      </c>
      <c r="F24" s="8" t="s">
        <v>41</v>
      </c>
      <c r="G24" s="12"/>
      <c r="H24" s="12"/>
      <c r="I24" s="9" t="s">
        <v>38</v>
      </c>
      <c r="J24" s="15">
        <v>52.8</v>
      </c>
      <c r="K24" s="9" t="s">
        <v>38</v>
      </c>
      <c r="L24" s="9" t="s">
        <v>38</v>
      </c>
      <c r="M24" s="9" t="s">
        <v>38</v>
      </c>
      <c r="N24" s="16">
        <f t="shared" si="0"/>
        <v>52.8</v>
      </c>
      <c r="O24" s="9" t="s">
        <v>38</v>
      </c>
      <c r="P24" s="9" t="s">
        <v>38</v>
      </c>
      <c r="Q24" s="16">
        <f t="shared" si="1"/>
        <v>52.8</v>
      </c>
    </row>
    <row r="25" spans="1:17" ht="25.5" x14ac:dyDescent="0.2">
      <c r="A25" s="9" t="str">
        <f t="shared" si="2"/>
        <v>Tini Le</v>
      </c>
      <c r="B25" s="11" t="str">
        <f t="shared" si="2"/>
        <v>VP, Home &amp; Community Care</v>
      </c>
      <c r="C25" s="13"/>
      <c r="D25" s="14">
        <v>44677</v>
      </c>
      <c r="E25" s="14">
        <v>44677</v>
      </c>
      <c r="F25" s="8" t="s">
        <v>41</v>
      </c>
      <c r="G25" s="12"/>
      <c r="H25" s="12"/>
      <c r="I25" s="9" t="s">
        <v>38</v>
      </c>
      <c r="J25" s="15">
        <v>52.8</v>
      </c>
      <c r="K25" s="9" t="s">
        <v>38</v>
      </c>
      <c r="L25" s="9" t="s">
        <v>38</v>
      </c>
      <c r="M25" s="9" t="s">
        <v>38</v>
      </c>
      <c r="N25" s="16">
        <f t="shared" si="0"/>
        <v>52.8</v>
      </c>
      <c r="O25" s="9" t="s">
        <v>38</v>
      </c>
      <c r="P25" s="9" t="s">
        <v>38</v>
      </c>
      <c r="Q25" s="16">
        <f t="shared" si="1"/>
        <v>52.8</v>
      </c>
    </row>
    <row r="26" spans="1:17" ht="25.5" x14ac:dyDescent="0.2">
      <c r="A26" s="9" t="str">
        <f t="shared" si="2"/>
        <v>Tini Le</v>
      </c>
      <c r="B26" s="11" t="str">
        <f t="shared" si="2"/>
        <v>VP, Home &amp; Community Care</v>
      </c>
      <c r="C26" s="13"/>
      <c r="D26" s="14">
        <v>44680</v>
      </c>
      <c r="E26" s="14">
        <v>44680</v>
      </c>
      <c r="F26" s="8" t="s">
        <v>41</v>
      </c>
      <c r="G26" s="12"/>
      <c r="H26" s="12"/>
      <c r="I26" s="9" t="s">
        <v>38</v>
      </c>
      <c r="J26" s="15">
        <v>32.799999999999997</v>
      </c>
      <c r="K26" s="9" t="s">
        <v>38</v>
      </c>
      <c r="L26" s="9" t="s">
        <v>38</v>
      </c>
      <c r="M26" s="9" t="s">
        <v>38</v>
      </c>
      <c r="N26" s="16">
        <f t="shared" si="0"/>
        <v>32.799999999999997</v>
      </c>
      <c r="O26" s="9" t="s">
        <v>38</v>
      </c>
      <c r="P26" s="9" t="s">
        <v>38</v>
      </c>
      <c r="Q26" s="16">
        <f t="shared" si="1"/>
        <v>32.799999999999997</v>
      </c>
    </row>
    <row r="27" spans="1:17" ht="38.25" x14ac:dyDescent="0.2">
      <c r="A27" s="9" t="str">
        <f t="shared" si="2"/>
        <v>Tini Le</v>
      </c>
      <c r="B27" s="11" t="str">
        <f t="shared" si="2"/>
        <v>VP, Home &amp; Community Care</v>
      </c>
      <c r="C27" s="13"/>
      <c r="D27" s="14">
        <v>44683</v>
      </c>
      <c r="E27" s="14">
        <v>44683</v>
      </c>
      <c r="F27" s="8" t="s">
        <v>42</v>
      </c>
      <c r="G27" s="12"/>
      <c r="H27" s="12"/>
      <c r="I27" s="9" t="s">
        <v>38</v>
      </c>
      <c r="J27" s="15">
        <v>6.92</v>
      </c>
      <c r="K27" s="9" t="s">
        <v>38</v>
      </c>
      <c r="L27" s="9" t="s">
        <v>38</v>
      </c>
      <c r="M27" s="9" t="s">
        <v>38</v>
      </c>
      <c r="N27" s="16">
        <f t="shared" si="0"/>
        <v>6.92</v>
      </c>
      <c r="O27" s="9" t="s">
        <v>38</v>
      </c>
      <c r="P27" s="9" t="s">
        <v>38</v>
      </c>
      <c r="Q27" s="16">
        <f t="shared" si="1"/>
        <v>6.92</v>
      </c>
    </row>
    <row r="28" spans="1:17" ht="25.5" x14ac:dyDescent="0.2">
      <c r="A28" s="9" t="str">
        <f t="shared" si="2"/>
        <v>Tini Le</v>
      </c>
      <c r="B28" s="11" t="str">
        <f t="shared" si="2"/>
        <v>VP, Home &amp; Community Care</v>
      </c>
      <c r="C28" s="13"/>
      <c r="D28" s="14">
        <v>44684</v>
      </c>
      <c r="E28" s="14">
        <v>44684</v>
      </c>
      <c r="F28" s="8" t="s">
        <v>43</v>
      </c>
      <c r="G28" s="12"/>
      <c r="H28" s="12"/>
      <c r="I28" s="9" t="s">
        <v>38</v>
      </c>
      <c r="J28" s="15">
        <v>48.8</v>
      </c>
      <c r="K28" s="9" t="s">
        <v>38</v>
      </c>
      <c r="L28" s="9" t="s">
        <v>38</v>
      </c>
      <c r="M28" s="9" t="s">
        <v>38</v>
      </c>
      <c r="N28" s="16">
        <f t="shared" si="0"/>
        <v>48.8</v>
      </c>
      <c r="O28" s="9" t="s">
        <v>38</v>
      </c>
      <c r="P28" s="9" t="s">
        <v>38</v>
      </c>
      <c r="Q28" s="16">
        <f t="shared" si="1"/>
        <v>48.8</v>
      </c>
    </row>
    <row r="29" spans="1:17" ht="25.5" x14ac:dyDescent="0.2">
      <c r="A29" s="9" t="str">
        <f t="shared" si="2"/>
        <v>Tini Le</v>
      </c>
      <c r="B29" s="11" t="str">
        <f t="shared" si="2"/>
        <v>VP, Home &amp; Community Care</v>
      </c>
      <c r="C29" s="13"/>
      <c r="D29" s="14">
        <v>44686</v>
      </c>
      <c r="E29" s="14">
        <v>44686</v>
      </c>
      <c r="F29" s="8" t="s">
        <v>43</v>
      </c>
      <c r="G29" s="12"/>
      <c r="H29" s="12"/>
      <c r="I29" s="9" t="s">
        <v>38</v>
      </c>
      <c r="J29" s="15">
        <v>48.8</v>
      </c>
      <c r="K29" s="9" t="s">
        <v>38</v>
      </c>
      <c r="L29" s="9" t="s">
        <v>38</v>
      </c>
      <c r="M29" s="9" t="s">
        <v>38</v>
      </c>
      <c r="N29" s="16">
        <f t="shared" si="0"/>
        <v>48.8</v>
      </c>
      <c r="O29" s="9" t="s">
        <v>38</v>
      </c>
      <c r="P29" s="9" t="s">
        <v>38</v>
      </c>
      <c r="Q29" s="16">
        <f t="shared" si="1"/>
        <v>48.8</v>
      </c>
    </row>
    <row r="30" spans="1:17" ht="25.5" x14ac:dyDescent="0.2">
      <c r="A30" s="9" t="str">
        <f t="shared" ref="A30:B31" si="3">+A29</f>
        <v>Tini Le</v>
      </c>
      <c r="B30" s="11" t="str">
        <f t="shared" si="3"/>
        <v>VP, Home &amp; Community Care</v>
      </c>
      <c r="C30" s="13"/>
      <c r="D30" s="14">
        <v>44687</v>
      </c>
      <c r="E30" s="14">
        <v>44687</v>
      </c>
      <c r="F30" s="8" t="s">
        <v>41</v>
      </c>
      <c r="G30" s="12"/>
      <c r="H30" s="12"/>
      <c r="I30" s="9" t="s">
        <v>38</v>
      </c>
      <c r="J30" s="15">
        <v>52.8</v>
      </c>
      <c r="K30" s="9" t="s">
        <v>38</v>
      </c>
      <c r="L30" s="9" t="s">
        <v>38</v>
      </c>
      <c r="M30" s="9" t="s">
        <v>38</v>
      </c>
      <c r="N30" s="16">
        <f t="shared" si="0"/>
        <v>52.8</v>
      </c>
      <c r="O30" s="9" t="s">
        <v>38</v>
      </c>
      <c r="P30" s="9" t="s">
        <v>38</v>
      </c>
      <c r="Q30" s="16">
        <f t="shared" si="1"/>
        <v>52.8</v>
      </c>
    </row>
    <row r="31" spans="1:17" ht="38.25" x14ac:dyDescent="0.2">
      <c r="A31" s="9" t="str">
        <f t="shared" si="3"/>
        <v>Tini Le</v>
      </c>
      <c r="B31" s="11" t="str">
        <f t="shared" si="3"/>
        <v>VP, Home &amp; Community Care</v>
      </c>
      <c r="C31" s="13"/>
      <c r="D31" s="14">
        <v>44690</v>
      </c>
      <c r="E31" s="14">
        <v>44690</v>
      </c>
      <c r="F31" s="8" t="s">
        <v>44</v>
      </c>
      <c r="G31" s="12"/>
      <c r="H31" s="12"/>
      <c r="I31" s="9" t="s">
        <v>38</v>
      </c>
      <c r="J31" s="15">
        <v>6.92</v>
      </c>
      <c r="K31" s="9" t="s">
        <v>38</v>
      </c>
      <c r="L31" s="9" t="s">
        <v>38</v>
      </c>
      <c r="M31" s="9" t="s">
        <v>38</v>
      </c>
      <c r="N31" s="16">
        <f t="shared" si="0"/>
        <v>6.92</v>
      </c>
      <c r="O31" s="9" t="s">
        <v>38</v>
      </c>
      <c r="P31" s="9" t="s">
        <v>38</v>
      </c>
      <c r="Q31" s="16">
        <f t="shared" si="1"/>
        <v>6.92</v>
      </c>
    </row>
    <row r="32" spans="1:17" ht="25.5" x14ac:dyDescent="0.2">
      <c r="A32" s="9" t="str">
        <f>+A31</f>
        <v>Tini Le</v>
      </c>
      <c r="B32" s="11" t="str">
        <f>+B31</f>
        <v>VP, Home &amp; Community Care</v>
      </c>
      <c r="C32" s="13"/>
      <c r="D32" s="14">
        <v>44691</v>
      </c>
      <c r="E32" s="14">
        <v>44691</v>
      </c>
      <c r="F32" s="8" t="s">
        <v>43</v>
      </c>
      <c r="G32" s="12"/>
      <c r="H32" s="12"/>
      <c r="I32" s="9" t="s">
        <v>38</v>
      </c>
      <c r="J32" s="15">
        <v>24.4</v>
      </c>
      <c r="K32" s="9" t="s">
        <v>38</v>
      </c>
      <c r="L32" s="9" t="s">
        <v>38</v>
      </c>
      <c r="M32" s="9" t="s">
        <v>38</v>
      </c>
      <c r="N32" s="16">
        <f t="shared" si="0"/>
        <v>24.4</v>
      </c>
      <c r="O32" s="9" t="s">
        <v>38</v>
      </c>
      <c r="P32" s="9" t="s">
        <v>38</v>
      </c>
      <c r="Q32" s="16">
        <f t="shared" si="1"/>
        <v>24.4</v>
      </c>
    </row>
    <row r="33" spans="1:17" ht="38.25" x14ac:dyDescent="0.2">
      <c r="A33" s="9" t="str">
        <f t="shared" ref="A33:B39" si="4">+A32</f>
        <v>Tini Le</v>
      </c>
      <c r="B33" s="11" t="str">
        <f t="shared" si="4"/>
        <v>VP, Home &amp; Community Care</v>
      </c>
      <c r="C33" s="13"/>
      <c r="D33" s="14">
        <v>44691</v>
      </c>
      <c r="E33" s="14">
        <v>44691</v>
      </c>
      <c r="F33" s="8" t="s">
        <v>42</v>
      </c>
      <c r="G33" s="12"/>
      <c r="H33" s="12"/>
      <c r="I33" s="9" t="s">
        <v>38</v>
      </c>
      <c r="J33" s="15">
        <v>10.8</v>
      </c>
      <c r="K33" s="9" t="s">
        <v>38</v>
      </c>
      <c r="L33" s="9" t="s">
        <v>38</v>
      </c>
      <c r="M33" s="9" t="s">
        <v>38</v>
      </c>
      <c r="N33" s="16">
        <f t="shared" si="0"/>
        <v>10.8</v>
      </c>
      <c r="O33" s="9" t="s">
        <v>38</v>
      </c>
      <c r="P33" s="9" t="s">
        <v>38</v>
      </c>
      <c r="Q33" s="16">
        <f t="shared" si="1"/>
        <v>10.8</v>
      </c>
    </row>
    <row r="34" spans="1:17" ht="25.5" x14ac:dyDescent="0.2">
      <c r="A34" s="9" t="str">
        <f t="shared" si="4"/>
        <v>Tini Le</v>
      </c>
      <c r="B34" s="11" t="str">
        <f t="shared" si="4"/>
        <v>VP, Home &amp; Community Care</v>
      </c>
      <c r="C34" s="13"/>
      <c r="D34" s="14">
        <v>44694</v>
      </c>
      <c r="E34" s="14">
        <v>44694</v>
      </c>
      <c r="F34" s="8" t="s">
        <v>41</v>
      </c>
      <c r="G34" s="12"/>
      <c r="H34" s="12"/>
      <c r="I34" s="9" t="s">
        <v>38</v>
      </c>
      <c r="J34" s="15">
        <v>52.8</v>
      </c>
      <c r="K34" s="9" t="s">
        <v>38</v>
      </c>
      <c r="L34" s="9" t="s">
        <v>38</v>
      </c>
      <c r="M34" s="9" t="s">
        <v>38</v>
      </c>
      <c r="N34" s="16">
        <f t="shared" si="0"/>
        <v>52.8</v>
      </c>
      <c r="O34" s="9" t="s">
        <v>38</v>
      </c>
      <c r="P34" s="9" t="s">
        <v>38</v>
      </c>
      <c r="Q34" s="16">
        <f t="shared" si="1"/>
        <v>52.8</v>
      </c>
    </row>
    <row r="35" spans="1:17" ht="25.5" x14ac:dyDescent="0.2">
      <c r="A35" s="9" t="str">
        <f t="shared" si="4"/>
        <v>Tini Le</v>
      </c>
      <c r="B35" s="11" t="str">
        <f t="shared" si="4"/>
        <v>VP, Home &amp; Community Care</v>
      </c>
      <c r="C35" s="13"/>
      <c r="D35" s="14">
        <v>44697</v>
      </c>
      <c r="E35" s="14">
        <v>44697</v>
      </c>
      <c r="F35" s="8" t="s">
        <v>43</v>
      </c>
      <c r="G35" s="12"/>
      <c r="H35" s="12"/>
      <c r="I35" s="9" t="s">
        <v>38</v>
      </c>
      <c r="J35" s="15">
        <v>16.48</v>
      </c>
      <c r="K35" s="9" t="s">
        <v>38</v>
      </c>
      <c r="L35" s="9" t="s">
        <v>38</v>
      </c>
      <c r="M35" s="9" t="s">
        <v>38</v>
      </c>
      <c r="N35" s="16">
        <f t="shared" si="0"/>
        <v>16.48</v>
      </c>
      <c r="O35" s="9" t="s">
        <v>38</v>
      </c>
      <c r="P35" s="9" t="s">
        <v>38</v>
      </c>
      <c r="Q35" s="16">
        <f t="shared" si="1"/>
        <v>16.48</v>
      </c>
    </row>
    <row r="36" spans="1:17" ht="25.5" x14ac:dyDescent="0.2">
      <c r="A36" s="9" t="str">
        <f t="shared" si="4"/>
        <v>Tini Le</v>
      </c>
      <c r="B36" s="11" t="str">
        <f t="shared" si="4"/>
        <v>VP, Home &amp; Community Care</v>
      </c>
      <c r="C36" s="13"/>
      <c r="D36" s="14">
        <v>44701</v>
      </c>
      <c r="E36" s="14">
        <v>44701</v>
      </c>
      <c r="F36" s="8" t="s">
        <v>41</v>
      </c>
      <c r="G36" s="12"/>
      <c r="H36" s="12"/>
      <c r="I36" s="9" t="s">
        <v>38</v>
      </c>
      <c r="J36" s="15">
        <v>52.8</v>
      </c>
      <c r="K36" s="9" t="s">
        <v>38</v>
      </c>
      <c r="L36" s="9" t="s">
        <v>38</v>
      </c>
      <c r="M36" s="9" t="s">
        <v>38</v>
      </c>
      <c r="N36" s="16">
        <f t="shared" si="0"/>
        <v>52.8</v>
      </c>
      <c r="O36" s="9" t="s">
        <v>38</v>
      </c>
      <c r="P36" s="9" t="s">
        <v>38</v>
      </c>
      <c r="Q36" s="16">
        <f t="shared" si="1"/>
        <v>52.8</v>
      </c>
    </row>
    <row r="37" spans="1:17" ht="38.25" x14ac:dyDescent="0.2">
      <c r="A37" s="9" t="str">
        <f t="shared" si="4"/>
        <v>Tini Le</v>
      </c>
      <c r="B37" s="11" t="str">
        <f t="shared" si="4"/>
        <v>VP, Home &amp; Community Care</v>
      </c>
      <c r="C37" s="13"/>
      <c r="D37" s="14">
        <v>44705</v>
      </c>
      <c r="E37" s="14">
        <v>44705</v>
      </c>
      <c r="F37" s="8" t="s">
        <v>42</v>
      </c>
      <c r="G37" s="12"/>
      <c r="H37" s="12"/>
      <c r="I37" s="9" t="s">
        <v>38</v>
      </c>
      <c r="J37" s="15">
        <v>6.92</v>
      </c>
      <c r="K37" s="9" t="s">
        <v>38</v>
      </c>
      <c r="L37" s="9" t="s">
        <v>38</v>
      </c>
      <c r="M37" s="9" t="s">
        <v>38</v>
      </c>
      <c r="N37" s="16">
        <f t="shared" si="0"/>
        <v>6.92</v>
      </c>
      <c r="O37" s="9" t="s">
        <v>38</v>
      </c>
      <c r="P37" s="9" t="s">
        <v>38</v>
      </c>
      <c r="Q37" s="16">
        <f t="shared" si="1"/>
        <v>6.92</v>
      </c>
    </row>
    <row r="38" spans="1:17" ht="25.5" x14ac:dyDescent="0.2">
      <c r="A38" s="9" t="str">
        <f t="shared" si="4"/>
        <v>Tini Le</v>
      </c>
      <c r="B38" s="11" t="str">
        <f t="shared" si="4"/>
        <v>VP, Home &amp; Community Care</v>
      </c>
      <c r="C38" s="13"/>
      <c r="D38" s="14">
        <v>44706</v>
      </c>
      <c r="E38" s="14">
        <v>44706</v>
      </c>
      <c r="F38" s="8" t="s">
        <v>43</v>
      </c>
      <c r="G38" s="12"/>
      <c r="H38" s="12"/>
      <c r="I38" s="9" t="s">
        <v>38</v>
      </c>
      <c r="J38" s="15">
        <v>40.879999999999995</v>
      </c>
      <c r="K38" s="9" t="s">
        <v>38</v>
      </c>
      <c r="L38" s="9" t="s">
        <v>38</v>
      </c>
      <c r="M38" s="9" t="s">
        <v>38</v>
      </c>
      <c r="N38" s="16">
        <f t="shared" si="0"/>
        <v>40.879999999999995</v>
      </c>
      <c r="O38" s="9" t="s">
        <v>38</v>
      </c>
      <c r="P38" s="9" t="s">
        <v>38</v>
      </c>
      <c r="Q38" s="16">
        <f t="shared" si="1"/>
        <v>40.879999999999995</v>
      </c>
    </row>
    <row r="39" spans="1:17" ht="25.5" x14ac:dyDescent="0.2">
      <c r="A39" s="9" t="str">
        <f t="shared" si="4"/>
        <v>Tini Le</v>
      </c>
      <c r="B39" s="11" t="str">
        <f t="shared" si="4"/>
        <v>VP, Home &amp; Community Care</v>
      </c>
      <c r="C39" s="13"/>
      <c r="D39" s="14">
        <v>44708</v>
      </c>
      <c r="E39" s="14">
        <v>44708</v>
      </c>
      <c r="F39" s="8" t="s">
        <v>41</v>
      </c>
      <c r="G39" s="12"/>
      <c r="H39" s="12"/>
      <c r="I39" s="9" t="s">
        <v>38</v>
      </c>
      <c r="J39" s="15">
        <v>52.8</v>
      </c>
      <c r="K39" s="9" t="s">
        <v>38</v>
      </c>
      <c r="L39" s="9" t="s">
        <v>38</v>
      </c>
      <c r="M39" s="9" t="s">
        <v>38</v>
      </c>
      <c r="N39" s="16">
        <f t="shared" si="0"/>
        <v>52.8</v>
      </c>
      <c r="O39" s="9" t="s">
        <v>38</v>
      </c>
      <c r="P39" s="9" t="s">
        <v>38</v>
      </c>
      <c r="Q39" s="16">
        <f t="shared" si="1"/>
        <v>52.8</v>
      </c>
    </row>
    <row r="41" spans="1:17" x14ac:dyDescent="0.2">
      <c r="J41" s="17"/>
      <c r="K41" s="17"/>
      <c r="L41" s="17"/>
      <c r="M41" s="17"/>
      <c r="N41" s="17"/>
      <c r="O41" s="17"/>
      <c r="P41" s="17"/>
      <c r="Q41" s="17"/>
    </row>
  </sheetData>
  <pageMargins left="0.7" right="0.7" top="0.75" bottom="0.75" header="0.3" footer="0.3"/>
  <pageSetup scale="48" orientation="landscape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7f56e56-7eb9-40f1-873e-f877521e69ba">DCNNMPJYQ5W5-118-114750</_dlc_DocId>
    <_dlc_DocIdUrl xmlns="77f56e56-7eb9-40f1-873e-f877521e69ba">
      <Url>http://portal.lhins.on.ca/ch/hsp/funded/_layouts/DocIdRedir.aspx?ID=DCNNMPJYQ5W5-118-114750</Url>
      <Description>DCNNMPJYQ5W5-118-114750</Description>
    </_dlc_DocIdUrl>
    <Effective_x0020_Date xmlns="ace8a13e-82a4-4a5e-91b5-6f8894e54366" xsi:nil="true"/>
    <Sector xmlns="ace8a13e-82a4-4a5e-91b5-6f8894e54366" xsi:nil="true"/>
    <Program xmlns="77f56e56-7eb9-40f1-873e-f877521e69ba" xsi:nil="true"/>
    <HSP xmlns="a3d71736-a0a0-4c21-88c8-8a2a4e50cf95" xsi:nil="true"/>
    <LHIN_x0020_Document xmlns="ace8a13e-82a4-4a5e-91b5-6f8894e54366" xsi:nil="true"/>
    <RoutingRuleDescription xmlns="http://schemas.microsoft.com/sharepoint/v3" xsi:nil="true"/>
    <Fiscal_x0020_Year xmlns="ace8a13e-82a4-4a5e-91b5-6f8894e54366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9d11c96e-02d6-440f-a658-0f5809387797" ContentTypeId="0x010100F5CC782DE02E0A46B8583BABC5F01BA0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LHIN Document" ma:contentTypeID="0x010100F5CC782DE02E0A46B8583BABC5F01BA000A70A8DAD80DC934C9ADDE3FB99F44FE2" ma:contentTypeVersion="40" ma:contentTypeDescription="" ma:contentTypeScope="" ma:versionID="5eda5baee940c87d645db35e937ef148">
  <xsd:schema xmlns:xsd="http://www.w3.org/2001/XMLSchema" xmlns:xs="http://www.w3.org/2001/XMLSchema" xmlns:p="http://schemas.microsoft.com/office/2006/metadata/properties" xmlns:ns1="http://schemas.microsoft.com/sharepoint/v3" xmlns:ns2="ace8a13e-82a4-4a5e-91b5-6f8894e54366" xmlns:ns3="a3d71736-a0a0-4c21-88c8-8a2a4e50cf95" xmlns:ns4="77f56e56-7eb9-40f1-873e-f877521e69ba" targetNamespace="http://schemas.microsoft.com/office/2006/metadata/properties" ma:root="true" ma:fieldsID="d863a769222a6311274435c221b9def4" ns1:_="" ns2:_="" ns3:_="" ns4:_="">
    <xsd:import namespace="http://schemas.microsoft.com/sharepoint/v3"/>
    <xsd:import namespace="ace8a13e-82a4-4a5e-91b5-6f8894e54366"/>
    <xsd:import namespace="a3d71736-a0a0-4c21-88c8-8a2a4e50cf95"/>
    <xsd:import namespace="77f56e56-7eb9-40f1-873e-f877521e69ba"/>
    <xsd:element name="properties">
      <xsd:complexType>
        <xsd:sequence>
          <xsd:element name="documentManagement">
            <xsd:complexType>
              <xsd:all>
                <xsd:element ref="ns2:LHIN_x0020_Document" minOccurs="0"/>
                <xsd:element ref="ns1:RoutingRuleDescription" minOccurs="0"/>
                <xsd:element ref="ns2:Effective_x0020_Date" minOccurs="0"/>
                <xsd:element ref="ns2:Fiscal_x0020_Year" minOccurs="0"/>
                <xsd:element ref="ns3:HSP" minOccurs="0"/>
                <xsd:element ref="ns2:Sector" minOccurs="0"/>
                <xsd:element ref="ns4:Program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8a13e-82a4-4a5e-91b5-6f8894e54366" elementFormDefault="qualified">
    <xsd:import namespace="http://schemas.microsoft.com/office/2006/documentManagement/types"/>
    <xsd:import namespace="http://schemas.microsoft.com/office/infopath/2007/PartnerControls"/>
    <xsd:element name="LHIN_x0020_Document" ma:index="1" nillable="true" ma:displayName="LHIN Document" ma:format="Dropdown" ma:internalName="LHIN_x0020_Document">
      <xsd:simpleType>
        <xsd:restriction base="dms:Choice">
          <xsd:enumeration value="Action Item"/>
          <xsd:enumeration value="Advertisement"/>
          <xsd:enumeration value="Agenda"/>
          <xsd:enumeration value="Agreement/Contract"/>
          <xsd:enumeration value="Appendix"/>
          <xsd:enumeration value="Attestation"/>
          <xsd:enumeration value="Backgrounder"/>
          <xsd:enumeration value="Briefing Note"/>
          <xsd:enumeration value="Business Case"/>
          <xsd:enumeration value="Checklist"/>
          <xsd:enumeration value="Closed Session"/>
          <xsd:enumeration value="Constating Documents"/>
          <xsd:enumeration value="Contact List"/>
          <xsd:enumeration value="Data"/>
          <xsd:enumeration value="Declarations"/>
          <xsd:enumeration value="Evaluation"/>
          <xsd:enumeration value="Form"/>
          <xsd:enumeration value="Fax"/>
          <xsd:enumeration value="Graphic/Images"/>
          <xsd:enumeration value="Integration Decisions"/>
          <xsd:enumeration value="Labels &amp; Tent Cards"/>
          <xsd:enumeration value="Legal"/>
          <xsd:enumeration value="Legislation"/>
          <xsd:enumeration value="Letters/Correspondance"/>
          <xsd:enumeration value="Meeting Minutes"/>
          <xsd:enumeration value="Members"/>
          <xsd:enumeration value="Memo"/>
          <xsd:enumeration value="Newsletters"/>
          <xsd:enumeration value="Notice of Decision"/>
          <xsd:enumeration value="Orientation"/>
          <xsd:enumeration value="Other"/>
          <xsd:enumeration value="Presentation"/>
          <xsd:enumeration value="Procurement"/>
          <xsd:enumeration value="Project Document"/>
          <xsd:enumeration value="Proposal"/>
          <xsd:enumeration value="Policies/Procedures"/>
          <xsd:enumeration value="Recruitment"/>
          <xsd:enumeration value="Report"/>
          <xsd:enumeration value="Resource Tool"/>
          <xsd:enumeration value="Spreadsheet"/>
          <xsd:enumeration value="Survey &amp; Feedback"/>
          <xsd:enumeration value="Templates"/>
          <xsd:enumeration value="Toolkit"/>
        </xsd:restriction>
      </xsd:simpleType>
    </xsd:element>
    <xsd:element name="Effective_x0020_Date" ma:index="3" nillable="true" ma:displayName="Effective Date" ma:format="DateOnly" ma:internalName="Effective_x0020_Date">
      <xsd:simpleType>
        <xsd:restriction base="dms:DateTime"/>
      </xsd:simpleType>
    </xsd:element>
    <xsd:element name="Fiscal_x0020_Year" ma:index="4" nillable="true" ma:displayName="Fiscal Year" ma:format="Dropdown" ma:internalName="Fiscal_x0020_Year">
      <xsd:simpleType>
        <xsd:restriction base="dms:Choice">
          <xsd:enumeration value="N/A"/>
          <xsd:enumeration value="2017/18"/>
          <xsd:enumeration value="2016/17"/>
          <xsd:enumeration value="2015/16"/>
          <xsd:enumeration value="2014/15"/>
          <xsd:enumeration value="2013/14"/>
          <xsd:enumeration value="2012/13"/>
          <xsd:enumeration value="2011/12"/>
          <xsd:enumeration value="2010/11"/>
          <xsd:enumeration value="2009/10"/>
          <xsd:enumeration value="2008/09"/>
          <xsd:enumeration value="2007/08"/>
          <xsd:enumeration value="2006/07"/>
          <xsd:enumeration value="2005/06"/>
          <xsd:enumeration value="Pre 2005/06"/>
        </xsd:restriction>
      </xsd:simpleType>
    </xsd:element>
    <xsd:element name="Sector" ma:index="6" nillable="true" ma:displayName="Sector" ma:format="Dropdown" ma:internalName="Sector">
      <xsd:simpleType>
        <xsd:restriction base="dms:Choice">
          <xsd:enumeration value="Aboriginal"/>
          <xsd:enumeration value="Community Care Access Centre"/>
          <xsd:enumeration value="Community Health Centres"/>
          <xsd:enumeration value="Community Support Services"/>
          <xsd:enumeration value="Family Health Teams"/>
          <xsd:enumeration value="French Lanuage Entity"/>
          <xsd:enumeration value="Hospital"/>
          <xsd:enumeration value="Long Term Care"/>
          <xsd:enumeration value="Mental Health &amp; Addictions"/>
          <xsd:enumeration value="Ministry of Health"/>
          <xsd:enumeration value="Other Primary Health Care"/>
          <xsd:enumeration value="Stake Holders"/>
          <xsd:enumeration value="All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71736-a0a0-4c21-88c8-8a2a4e50cf95" elementFormDefault="qualified">
    <xsd:import namespace="http://schemas.microsoft.com/office/2006/documentManagement/types"/>
    <xsd:import namespace="http://schemas.microsoft.com/office/infopath/2007/PartnerControls"/>
    <xsd:element name="HSP" ma:index="5" nillable="true" ma:displayName="HSP" ma:internalName="HSP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f56e56-7eb9-40f1-873e-f877521e69ba" elementFormDefault="qualified">
    <xsd:import namespace="http://schemas.microsoft.com/office/2006/documentManagement/types"/>
    <xsd:import namespace="http://schemas.microsoft.com/office/infopath/2007/PartnerControls"/>
    <xsd:element name="Program" ma:index="7" nillable="true" ma:displayName="Program" ma:format="Dropdown" ma:internalName="Program">
      <xsd:simpleType>
        <xsd:restriction base="dms:Choice">
          <xsd:enumeration value="Aging at Home"/>
          <xsd:enumeration value="Cancer Care Ontario"/>
          <xsd:enumeration value="Care Connectors"/>
          <xsd:enumeration value="Eating Disorder Awareness and Prevention"/>
          <xsd:enumeration value="e-Health"/>
          <xsd:enumeration value="Funding Formula"/>
          <xsd:enumeration value="Health Infrastructure Renewal Fund"/>
          <xsd:enumeration value="High Growth Funding"/>
          <xsd:enumeration value="LHIN Operations"/>
          <xsd:enumeration value="Ministry Initiatives"/>
          <xsd:enumeration value="New LHIN Funding"/>
          <xsd:enumeration value="Post Construction Operating Plan"/>
          <xsd:enumeration value="Provincial Priorities"/>
          <xsd:enumeration value="Reallocation"/>
          <xsd:enumeration value="Recoveries"/>
          <xsd:enumeration value="Urgent Priorities Fund"/>
          <xsd:enumeration value="Wait Time"/>
          <xsd:enumeration value="Other"/>
        </xsd:restriction>
      </xsd:simpleType>
    </xsd:element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F45A00-586D-4179-B72E-77A739EDCC84}">
  <ds:schemaRefs>
    <ds:schemaRef ds:uri="http://purl.org/dc/elements/1.1/"/>
    <ds:schemaRef ds:uri="http://schemas.microsoft.com/office/2006/metadata/properties"/>
    <ds:schemaRef ds:uri="77f56e56-7eb9-40f1-873e-f877521e69ba"/>
    <ds:schemaRef ds:uri="http://schemas.microsoft.com/sharepoint/v3"/>
    <ds:schemaRef ds:uri="http://purl.org/dc/terms/"/>
    <ds:schemaRef ds:uri="http://schemas.openxmlformats.org/package/2006/metadata/core-properties"/>
    <ds:schemaRef ds:uri="a3d71736-a0a0-4c21-88c8-8a2a4e50cf95"/>
    <ds:schemaRef ds:uri="http://schemas.microsoft.com/office/2006/documentManagement/types"/>
    <ds:schemaRef ds:uri="ace8a13e-82a4-4a5e-91b5-6f8894e54366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EB39C3C-15AC-4149-A7EA-D5422AF69DB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B4B6B24-19B0-4DC9-B2FB-D3A8ECC23BAC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0FF172EA-D91E-4EFC-8ABE-120A369A62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ce8a13e-82a4-4a5e-91b5-6f8894e54366"/>
    <ds:schemaRef ds:uri="a3d71736-a0a0-4c21-88c8-8a2a4e50cf95"/>
    <ds:schemaRef ds:uri="77f56e56-7eb9-40f1-873e-f877521e69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5749AF93-F7F8-4094-AAAE-0F54CBD852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Le, Tini (Le, Baotram)</vt:lpstr>
      <vt:lpstr>'Le, Tini (Le, Baotram)'!Print_Area</vt:lpstr>
    </vt:vector>
  </TitlesOfParts>
  <Company>Ministry of Health and Long-Term Care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Rose, Laurie</cp:lastModifiedBy>
  <cp:lastPrinted>2021-04-26T15:46:11Z</cp:lastPrinted>
  <dcterms:created xsi:type="dcterms:W3CDTF">2010-03-10T16:27:15Z</dcterms:created>
  <dcterms:modified xsi:type="dcterms:W3CDTF">2022-08-02T15:36:33Z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0x010100F5CC782DE02E0A46B8583BABC5F01BA000A70A8DAD80DC934C9ADDE3FB99F44FE2</vt:lpwstr>
  </property>
  <property fmtid="{D5CDD505-2E9C-101B-9397-08002B2CF9AE}" pid="3" name="_dlc_DocIdItemGuid">
    <vt:lpwstr>3cc15276-b537-4eaf-bc3f-fb5c2e67ac29</vt:lpwstr>
  </property>
</Properties>
</file>