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Finance\Financial Analysts\Expense Disclosure Reporting\2023-24\"/>
    </mc:Choice>
  </mc:AlternateContent>
  <xr:revisionPtr revIDLastSave="0" documentId="13_ncr:1_{87ED3D9C-3EFD-4B0B-AED0-A82FBE2F5C29}" xr6:coauthVersionLast="47" xr6:coauthVersionMax="47" xr10:uidLastSave="{00000000-0000-0000-0000-000000000000}"/>
  <bookViews>
    <workbookView xWindow="28680" yWindow="-120" windowWidth="29040" windowHeight="15990" tabRatio="853" xr2:uid="{00000000-000D-0000-FFFF-FFFF00000000}"/>
  </bookViews>
  <sheets>
    <sheet name="BriefingNote" sheetId="3" r:id="rId1"/>
    <sheet name="Raymond" sheetId="50" r:id="rId2"/>
    <sheet name="Annett" sheetId="51" r:id="rId3"/>
    <sheet name="Beardwood" sheetId="52" r:id="rId4"/>
    <sheet name="Campbell" sheetId="53" r:id="rId5"/>
    <sheet name="Plourde" sheetId="41" r:id="rId6"/>
    <sheet name="Franklin" sheetId="54" r:id="rId7"/>
    <sheet name="Parker" sheetId="46" state="hidden" r:id="rId8"/>
    <sheet name="Fyfe" sheetId="49" state="hidden" r:id="rId9"/>
    <sheet name="sample" sheetId="40" state="hidden" r:id="rId10"/>
    <sheet name="DROPDOWN-INTERNALUSE ONLY" sheetId="14" state="hidden" r:id="rId11"/>
    <sheet name="Macro1" sheetId="2" state="veryHidden" r:id="rId12"/>
  </sheets>
  <definedNames>
    <definedName name="Bolt" localSheetId="2">#REF!</definedName>
    <definedName name="Bolt" localSheetId="3">#REF!</definedName>
    <definedName name="Bolt">#REF!</definedName>
    <definedName name="Bolton" localSheetId="2">#REF!</definedName>
    <definedName name="Bolton" localSheetId="3">#REF!</definedName>
    <definedName name="Bolton" localSheetId="4">#REF!</definedName>
    <definedName name="Bolton" localSheetId="6">#REF!</definedName>
    <definedName name="Bolton" localSheetId="8">#REF!</definedName>
    <definedName name="Bolton" localSheetId="7">#REF!</definedName>
    <definedName name="Bolton" localSheetId="5">#REF!</definedName>
    <definedName name="Bolton" localSheetId="1">#REF!</definedName>
    <definedName name="Bolton" localSheetId="9">#REF!</definedName>
    <definedName name="Bolton">#REF!</definedName>
    <definedName name="Jac" localSheetId="2">#REF!</definedName>
    <definedName name="Jac" localSheetId="3">#REF!</definedName>
    <definedName name="Jac">#REF!</definedName>
    <definedName name="Jacobs" localSheetId="2">#REF!</definedName>
    <definedName name="Jacobs" localSheetId="3">#REF!</definedName>
    <definedName name="Jacobs" localSheetId="4">#REF!</definedName>
    <definedName name="Jacobs" localSheetId="6">#REF!</definedName>
    <definedName name="Jacobs" localSheetId="8">#REF!</definedName>
    <definedName name="Jacobs" localSheetId="7">#REF!</definedName>
    <definedName name="Jacobs" localSheetId="5">#REF!</definedName>
    <definedName name="Jacobs" localSheetId="1">#REF!</definedName>
    <definedName name="Jacobs" localSheetId="9">#REF!</definedName>
    <definedName name="Jacobs">#REF!</definedName>
    <definedName name="Lauckner" localSheetId="2">#REF!</definedName>
    <definedName name="Lauckner" localSheetId="3">#REF!</definedName>
    <definedName name="Lauckner" localSheetId="4">#REF!</definedName>
    <definedName name="Lauckner" localSheetId="6">#REF!</definedName>
    <definedName name="Lauckner" localSheetId="8">#REF!</definedName>
    <definedName name="Lauckner" localSheetId="7">#REF!</definedName>
    <definedName name="Lauckner" localSheetId="1">#REF!</definedName>
    <definedName name="Lauckner">#REF!</definedName>
    <definedName name="List" localSheetId="2">#REF!</definedName>
    <definedName name="List" localSheetId="3">#REF!</definedName>
    <definedName name="List" localSheetId="4">#REF!</definedName>
    <definedName name="List" localSheetId="6">#REF!</definedName>
    <definedName name="List" localSheetId="8">#REF!</definedName>
    <definedName name="List" localSheetId="7">#REF!</definedName>
    <definedName name="List" localSheetId="5">#REF!</definedName>
    <definedName name="List" localSheetId="1">#REF!</definedName>
    <definedName name="List" localSheetId="9">#REF!</definedName>
    <definedName name="List">#REF!</definedName>
    <definedName name="ListOfOptions">'DROPDOWN-INTERNALUSE ONLY'!$A$1:$A$8</definedName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2">Annett!$A$1:$M$4</definedName>
    <definedName name="_xlnm.Print_Area" localSheetId="3">Beardwood!$A$1:$M$4</definedName>
    <definedName name="_xlnm.Print_Area" localSheetId="0">BriefingNote!$A$1:$F$60</definedName>
    <definedName name="_xlnm.Print_Area" localSheetId="4">Campbell!$A$1:$M$4</definedName>
    <definedName name="_xlnm.Print_Area" localSheetId="6">Franklin!$A$1:$M$4</definedName>
    <definedName name="_xlnm.Print_Area" localSheetId="8">Fyfe!$A$1:$M$4</definedName>
    <definedName name="_xlnm.Print_Area" localSheetId="7">Parker!$A$1:$M$4</definedName>
    <definedName name="_xlnm.Print_Area" localSheetId="5">Plourde!$A$1:$M$4</definedName>
    <definedName name="_xlnm.Print_Area" localSheetId="1">Raymond!$A$1:$M$4</definedName>
    <definedName name="_xlnm.Print_Titles" localSheetId="2">Annett!$1:$1</definedName>
    <definedName name="_xlnm.Print_Titles" localSheetId="3">Beardwood!$1:$1</definedName>
    <definedName name="_xlnm.Print_Titles" localSheetId="4">Campbell!$1:$1</definedName>
    <definedName name="_xlnm.Print_Titles" localSheetId="6">Franklin!$1:$1</definedName>
    <definedName name="_xlnm.Print_Titles" localSheetId="8">Fyfe!$1:$1</definedName>
    <definedName name="_xlnm.Print_Titles" localSheetId="7">Parker!$1:$1</definedName>
    <definedName name="_xlnm.Print_Titles" localSheetId="5">Plourde!$1:$1</definedName>
    <definedName name="_xlnm.Print_Titles" localSheetId="1">Raymond!$1:$1</definedName>
    <definedName name="Purpose">'DROPDOWN-INTERNALUSE ONLY'!$A$1:$A$8</definedName>
    <definedName name="Recover">Macro1!$A$121</definedName>
    <definedName name="TableName">"Dummy"</definedName>
    <definedName name="who?" localSheetId="2">#REF!</definedName>
    <definedName name="who?" localSheetId="3">#REF!</definedName>
    <definedName name="who?" localSheetId="4">#REF!</definedName>
    <definedName name="who?" localSheetId="6">#REF!</definedName>
    <definedName name="who?" localSheetId="8">#REF!</definedName>
    <definedName name="who?" localSheetId="7">#REF!</definedName>
    <definedName name="who?" localSheetId="1">#REF!</definedName>
    <definedName name="who?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3" l="1"/>
  <c r="L4" i="54"/>
  <c r="K4" i="54"/>
  <c r="J4" i="54"/>
  <c r="I4" i="54"/>
  <c r="H4" i="54"/>
  <c r="M3" i="54"/>
  <c r="M4" i="54" s="1"/>
  <c r="K3" i="41"/>
  <c r="I3" i="41"/>
  <c r="K3" i="50"/>
  <c r="H4" i="41" l="1"/>
  <c r="I4" i="41"/>
  <c r="J4" i="41"/>
  <c r="K4" i="41"/>
  <c r="L4" i="41"/>
  <c r="I4" i="46"/>
  <c r="J4" i="51" l="1"/>
  <c r="K4" i="51"/>
  <c r="L4" i="51"/>
  <c r="I4" i="51"/>
  <c r="L4" i="53"/>
  <c r="K4" i="53"/>
  <c r="J4" i="53"/>
  <c r="I4" i="53"/>
  <c r="H4" i="53"/>
  <c r="M3" i="53"/>
  <c r="M4" i="53" s="1"/>
  <c r="D22" i="3" s="1"/>
  <c r="H4" i="52"/>
  <c r="J4" i="52"/>
  <c r="K4" i="52"/>
  <c r="L4" i="52"/>
  <c r="I4" i="52"/>
  <c r="M3" i="52"/>
  <c r="H4" i="51"/>
  <c r="L4" i="50"/>
  <c r="K4" i="50"/>
  <c r="J4" i="50"/>
  <c r="I4" i="50"/>
  <c r="H4" i="50"/>
  <c r="M3" i="50"/>
  <c r="M4" i="50" s="1"/>
  <c r="D19" i="3" s="1"/>
  <c r="M4" i="52" l="1"/>
  <c r="D21" i="3" s="1"/>
  <c r="M3" i="51"/>
  <c r="M4" i="51" l="1"/>
  <c r="D20" i="3" s="1"/>
  <c r="H4" i="46"/>
  <c r="J4" i="46"/>
  <c r="K4" i="46"/>
  <c r="L4" i="46"/>
  <c r="L4" i="49" l="1"/>
  <c r="K4" i="49"/>
  <c r="J4" i="49"/>
  <c r="I4" i="49"/>
  <c r="H4" i="49"/>
  <c r="M3" i="49"/>
  <c r="M4" i="49" s="1"/>
  <c r="D24" i="3" s="1"/>
  <c r="M3" i="46"/>
  <c r="M4" i="46" s="1"/>
  <c r="D18" i="3" l="1"/>
  <c r="M3" i="41" l="1"/>
  <c r="M4" i="41" s="1"/>
  <c r="D25" i="3" l="1"/>
  <c r="H4" i="40"/>
  <c r="J4" i="40"/>
  <c r="K4" i="40"/>
  <c r="L4" i="40"/>
  <c r="I4" i="40" l="1"/>
  <c r="M3" i="40" l="1"/>
  <c r="M4" i="40" l="1"/>
  <c r="D15" i="3" l="1"/>
  <c r="D26" i="3"/>
</calcChain>
</file>

<file path=xl/sharedStrings.xml><?xml version="1.0" encoding="utf-8"?>
<sst xmlns="http://schemas.openxmlformats.org/spreadsheetml/2006/main" count="342" uniqueCount="87">
  <si>
    <t>Name</t>
  </si>
  <si>
    <t>Position</t>
  </si>
  <si>
    <t>Purpose</t>
  </si>
  <si>
    <t>Start Date</t>
  </si>
  <si>
    <t>End Date</t>
  </si>
  <si>
    <t>Destination</t>
  </si>
  <si>
    <t>Attendees</t>
  </si>
  <si>
    <t>Air Fare</t>
  </si>
  <si>
    <t>Other Transportation</t>
  </si>
  <si>
    <t>Accommodation</t>
  </si>
  <si>
    <t>Meals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</si>
  <si>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</si>
  <si>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</si>
  <si>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</si>
  <si>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</si>
  <si>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</si>
  <si>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</si>
  <si>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</si>
  <si>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</si>
  <si>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</si>
  <si>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</si>
  <si>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</si>
  <si>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</si>
  <si>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</si>
  <si>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</si>
  <si>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</si>
  <si>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</si>
  <si>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</si>
  <si>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</si>
  <si>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</si>
  <si>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debut</t>
  </si>
  <si>
    <t>Date de fin</t>
  </si>
  <si>
    <t>Autre mode de transport</t>
  </si>
  <si>
    <t>Autres depenses</t>
  </si>
  <si>
    <t>Repas</t>
  </si>
  <si>
    <t>Hebergement</t>
  </si>
  <si>
    <t>Tarfit aerien</t>
  </si>
  <si>
    <t>Participants</t>
  </si>
  <si>
    <t>Titre</t>
  </si>
  <si>
    <t>Summary:</t>
  </si>
  <si>
    <t xml:space="preserve">
Mississauga Halton LHIN 
Board and Senior Staff Expneses
Briefing Note</t>
  </si>
  <si>
    <t>Total of each individual's expenses:</t>
  </si>
  <si>
    <t>Total of all expenses:</t>
  </si>
  <si>
    <t>N/A</t>
  </si>
  <si>
    <t>Prepared by:</t>
  </si>
  <si>
    <t>Phone:</t>
  </si>
  <si>
    <t>2. Identify any items that exceed the maximum amount stipulated in the Travel, Meal and Hospitality Directive
(eg: Dinner expense amount exceeding maximum stipulated in Directive)</t>
  </si>
  <si>
    <t>7. Communications/Issues Management Strategy:</t>
  </si>
  <si>
    <t>Attendance at Health Service Provider Meeting</t>
  </si>
  <si>
    <t>Attendance at Stakeholder Meeting</t>
  </si>
  <si>
    <t>Attendance at MOHLTC Meeting</t>
  </si>
  <si>
    <t>NOT APPLICABLE</t>
  </si>
  <si>
    <t>Attendance at Community Consultation/Engagement</t>
  </si>
  <si>
    <t>Attendance at Event</t>
  </si>
  <si>
    <t>Professional Development</t>
  </si>
  <si>
    <t>Date Originated:</t>
  </si>
  <si>
    <t>Additional notes:</t>
  </si>
  <si>
    <t>Travel expenses include subway tokens, parking, gas for rental car, internet access at hotels.</t>
  </si>
  <si>
    <t>Where possible, rental cars were used.</t>
  </si>
  <si>
    <t xml:space="preserve">6. Contentious Issues: </t>
  </si>
  <si>
    <t>3. Identify any travel outside the province – Provide rationale</t>
  </si>
  <si>
    <t>4. Identify any conferences attended by board members/staff</t>
  </si>
  <si>
    <t>5. Identify any low cost items - Under $5</t>
  </si>
  <si>
    <t>Provide an outline of Communications/Issues Management Strategy to be implemented
 by the HCCSS to mitigate any potential contentious issues that may arise from the posting of expenses.</t>
  </si>
  <si>
    <t>Board Member</t>
  </si>
  <si>
    <t>Attendance at HCCSS/Board/Committee Meeting</t>
  </si>
  <si>
    <t>Board of Directors</t>
  </si>
  <si>
    <t>Joe Parker</t>
  </si>
  <si>
    <t>Kate Fyfe</t>
  </si>
  <si>
    <t>Glenna Raymond</t>
  </si>
  <si>
    <t>Carol Annett</t>
  </si>
  <si>
    <t>Board Chair</t>
  </si>
  <si>
    <t>Board Vice-Chair</t>
  </si>
  <si>
    <t>Anne Campbell</t>
  </si>
  <si>
    <t>John Beardwood</t>
  </si>
  <si>
    <t xml:space="preserve">Home and Community Care Support Services South West </t>
  </si>
  <si>
    <t>226-268-8468</t>
  </si>
  <si>
    <r>
      <t xml:space="preserve">
Home and Community Care Support Services</t>
    </r>
    <r>
      <rPr>
        <b/>
        <sz val="11"/>
        <rFont val="Arial"/>
        <family val="2"/>
      </rPr>
      <t xml:space="preserve">
Board Expenses
Briefing Note</t>
    </r>
  </si>
  <si>
    <t>Purpose:</t>
  </si>
  <si>
    <t>Please note that HCCSS Board did consider rental cars when travelling greater than 200 km in the same day.</t>
  </si>
  <si>
    <t>1. Provide a high-level summary of the expenses that were submitted in this quarter.  Note: The Home and Community Care Support Services - South West is responsible for the processing and payment of the expenses of the board members representing all 14 Home and Community Care Support Service organizations across Ontario.</t>
  </si>
  <si>
    <t>Stephan Plourde</t>
  </si>
  <si>
    <t>Brampton</t>
  </si>
  <si>
    <t>Toronto</t>
  </si>
  <si>
    <t>Home and Community Care Support Services Posting of Travel, Meal and Hospitality Expense for Quarter 3 - Fiscal Year 2023/24</t>
  </si>
  <si>
    <t>Ryan Cruickshank, Senior Financial Analyst, Corporate Services</t>
  </si>
  <si>
    <t>Linda Franklin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</si>
</sst>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d\-mmm\-yy;@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0" fontId="2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5" fillId="0" borderId="0" xfId="0" applyFont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7" fillId="0" borderId="8" xfId="2" applyFont="1" applyBorder="1"/>
    <xf numFmtId="0" fontId="7" fillId="0" borderId="4" xfId="2" applyFont="1" applyBorder="1"/>
    <xf numFmtId="0" fontId="7" fillId="0" borderId="9" xfId="2" applyFont="1" applyBorder="1"/>
    <xf numFmtId="0" fontId="9" fillId="0" borderId="0" xfId="0" applyFont="1"/>
    <xf numFmtId="44" fontId="9" fillId="0" borderId="0" xfId="1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4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wrapText="1"/>
    </xf>
    <xf numFmtId="164" fontId="9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10" fillId="0" borderId="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44" fontId="8" fillId="3" borderId="1" xfId="1" applyFont="1" applyFill="1" applyBorder="1" applyAlignment="1">
      <alignment horizontal="center" vertical="center" wrapText="1"/>
    </xf>
    <xf numFmtId="44" fontId="9" fillId="3" borderId="1" xfId="1" applyFont="1" applyFill="1" applyBorder="1" applyAlignment="1">
      <alignment horizontal="center" vertical="center"/>
    </xf>
    <xf numFmtId="3" fontId="11" fillId="3" borderId="10" xfId="0" applyNumberFormat="1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/>
    <xf numFmtId="164" fontId="11" fillId="3" borderId="11" xfId="0" applyNumberFormat="1" applyFont="1" applyFill="1" applyBorder="1" applyAlignment="1" applyProtection="1">
      <alignment horizontal="center" vertical="center"/>
      <protection locked="0"/>
    </xf>
    <xf numFmtId="44" fontId="11" fillId="3" borderId="11" xfId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wrapText="1"/>
    </xf>
    <xf numFmtId="0" fontId="4" fillId="2" borderId="13" xfId="0" applyFont="1" applyFill="1" applyBorder="1"/>
    <xf numFmtId="0" fontId="4" fillId="2" borderId="14" xfId="0" applyFont="1" applyFill="1" applyBorder="1"/>
    <xf numFmtId="0" fontId="4" fillId="2" borderId="15" xfId="0" applyFont="1" applyFill="1" applyBorder="1" applyAlignment="1">
      <alignment wrapText="1"/>
    </xf>
    <xf numFmtId="0" fontId="4" fillId="2" borderId="16" xfId="0" applyFont="1" applyFill="1" applyBorder="1"/>
    <xf numFmtId="0" fontId="4" fillId="2" borderId="16" xfId="0" applyFont="1" applyFill="1" applyBorder="1" applyAlignment="1">
      <alignment wrapText="1"/>
    </xf>
    <xf numFmtId="0" fontId="0" fillId="2" borderId="16" xfId="0" applyFill="1" applyBorder="1"/>
    <xf numFmtId="0" fontId="6" fillId="2" borderId="15" xfId="0" applyFont="1" applyFill="1" applyBorder="1" applyAlignment="1">
      <alignment vertical="center"/>
    </xf>
    <xf numFmtId="0" fontId="0" fillId="2" borderId="2" xfId="0" applyFill="1" applyBorder="1"/>
    <xf numFmtId="0" fontId="0" fillId="2" borderId="6" xfId="0" applyFill="1" applyBorder="1"/>
    <xf numFmtId="0" fontId="0" fillId="2" borderId="17" xfId="0" applyFill="1" applyBorder="1"/>
    <xf numFmtId="0" fontId="14" fillId="2" borderId="15" xfId="0" applyFont="1" applyFill="1" applyBorder="1"/>
    <xf numFmtId="0" fontId="15" fillId="2" borderId="0" xfId="0" applyFont="1" applyFill="1"/>
    <xf numFmtId="0" fontId="16" fillId="2" borderId="16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16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horizontal="left" vertical="center"/>
    </xf>
    <xf numFmtId="0" fontId="15" fillId="2" borderId="15" xfId="0" applyFont="1" applyFill="1" applyBorder="1"/>
    <xf numFmtId="0" fontId="15" fillId="2" borderId="16" xfId="0" applyFont="1" applyFill="1" applyBorder="1"/>
    <xf numFmtId="44" fontId="14" fillId="2" borderId="7" xfId="0" applyNumberFormat="1" applyFont="1" applyFill="1" applyBorder="1"/>
    <xf numFmtId="0" fontId="15" fillId="0" borderId="16" xfId="0" applyFont="1" applyBorder="1"/>
    <xf numFmtId="0" fontId="15" fillId="2" borderId="3" xfId="0" applyFont="1" applyFill="1" applyBorder="1"/>
    <xf numFmtId="0" fontId="15" fillId="2" borderId="5" xfId="0" applyFont="1" applyFill="1" applyBorder="1"/>
    <xf numFmtId="44" fontId="15" fillId="2" borderId="5" xfId="0" applyNumberFormat="1" applyFont="1" applyFill="1" applyBorder="1"/>
    <xf numFmtId="44" fontId="14" fillId="2" borderId="10" xfId="0" applyNumberFormat="1" applyFont="1" applyFill="1" applyBorder="1"/>
    <xf numFmtId="0" fontId="17" fillId="2" borderId="15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left" vertical="center" indent="2"/>
    </xf>
    <xf numFmtId="0" fontId="18" fillId="2" borderId="16" xfId="0" applyFont="1" applyFill="1" applyBorder="1"/>
    <xf numFmtId="0" fontId="17" fillId="2" borderId="15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7" fillId="2" borderId="16" xfId="0" applyFont="1" applyFill="1" applyBorder="1" applyAlignment="1">
      <alignment horizontal="left" vertical="center"/>
    </xf>
    <xf numFmtId="0" fontId="17" fillId="2" borderId="15" xfId="0" applyFont="1" applyFill="1" applyBorder="1" applyAlignment="1">
      <alignment vertical="center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15" fontId="17" fillId="2" borderId="0" xfId="0" applyNumberFormat="1" applyFont="1" applyFill="1" applyAlignment="1">
      <alignment vertical="center"/>
    </xf>
    <xf numFmtId="0" fontId="18" fillId="2" borderId="16" xfId="0" applyFont="1" applyFill="1" applyBorder="1" applyAlignment="1">
      <alignment vertical="top" wrapText="1"/>
    </xf>
    <xf numFmtId="164" fontId="9" fillId="0" borderId="1" xfId="0" applyNumberFormat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15" fontId="17" fillId="2" borderId="0" xfId="0" applyNumberFormat="1" applyFont="1" applyFill="1" applyAlignment="1">
      <alignment horizontal="center" vertical="center"/>
    </xf>
    <xf numFmtId="15" fontId="19" fillId="2" borderId="0" xfId="0" applyNumberFormat="1" applyFont="1" applyFill="1" applyAlignment="1">
      <alignment horizontal="center" vertical="center"/>
    </xf>
    <xf numFmtId="44" fontId="9" fillId="0" borderId="1" xfId="1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4" fillId="2" borderId="16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5" fillId="2" borderId="15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/>
    </xf>
    <xf numFmtId="0" fontId="15" fillId="2" borderId="16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horizontal="left" vertical="center"/>
    </xf>
    <xf numFmtId="0" fontId="17" fillId="0" borderId="15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2" borderId="15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7" fillId="2" borderId="16" xfId="0" applyFont="1" applyFill="1" applyBorder="1" applyAlignment="1">
      <alignment horizontal="left" vertical="center"/>
    </xf>
    <xf numFmtId="0" fontId="17" fillId="2" borderId="15" xfId="0" applyFont="1" applyFill="1" applyBorder="1" applyAlignment="1">
      <alignment horizontal="left" vertical="center" wrapText="1"/>
    </xf>
  </cellXfs>
  <cellStyles count="10">
    <cellStyle name="Currency" xfId="1" builtinId="4"/>
    <cellStyle name="Hyperlink 2" xfId="9" xr:uid="{00000000-0005-0000-0000-000001000000}"/>
    <cellStyle name="Normal" xfId="0" builtinId="0"/>
    <cellStyle name="Normal 2" xfId="4" xr:uid="{00000000-0005-0000-0000-000003000000}"/>
    <cellStyle name="Normal 2 2" xfId="6" xr:uid="{00000000-0005-0000-0000-000004000000}"/>
    <cellStyle name="Normal 3" xfId="5" xr:uid="{00000000-0005-0000-0000-000005000000}"/>
    <cellStyle name="Normal 4" xfId="7" xr:uid="{00000000-0005-0000-0000-000006000000}"/>
    <cellStyle name="Normal 5" xfId="2" xr:uid="{00000000-0005-0000-0000-000007000000}"/>
    <cellStyle name="Normal 5 2" xfId="8" xr:uid="{00000000-0005-0000-0000-000008000000}"/>
    <cellStyle name="Normal 6" xfId="3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D7371"/>
      <color rgb="FFDFA6A5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9525</xdr:colOff>
      <xdr:row>5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48575" cy="942975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56</xdr:row>
      <xdr:rowOff>57150</xdr:rowOff>
    </xdr:from>
    <xdr:to>
      <xdr:col>6</xdr:col>
      <xdr:colOff>581025</xdr:colOff>
      <xdr:row>61</xdr:row>
      <xdr:rowOff>112395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1287125"/>
          <a:ext cx="7772400" cy="960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60"/>
  <sheetViews>
    <sheetView tabSelected="1" zoomScaleNormal="100" workbookViewId="0">
      <selection activeCell="F15" sqref="F15"/>
    </sheetView>
  </sheetViews>
  <sheetFormatPr defaultRowHeight="12.75" x14ac:dyDescent="0.2"/>
  <cols>
    <col min="1" max="1" width="18.7109375" customWidth="1"/>
    <col min="2" max="2" width="14.140625" bestFit="1" customWidth="1"/>
    <col min="3" max="3" width="9.7109375" bestFit="1" customWidth="1"/>
    <col min="4" max="4" width="14.28515625" customWidth="1"/>
    <col min="5" max="5" width="15.28515625" customWidth="1"/>
    <col min="6" max="6" width="42.42578125" customWidth="1"/>
    <col min="9" max="9" width="62" customWidth="1"/>
  </cols>
  <sheetData>
    <row r="1" spans="1:8" ht="13.15" customHeight="1" x14ac:dyDescent="0.2">
      <c r="A1" s="26" t="s">
        <v>40</v>
      </c>
      <c r="B1" s="27"/>
      <c r="C1" s="27"/>
      <c r="D1" s="27"/>
      <c r="E1" s="27"/>
      <c r="F1" s="28"/>
    </row>
    <row r="2" spans="1:8" x14ac:dyDescent="0.2">
      <c r="A2" s="29"/>
      <c r="B2" s="2"/>
      <c r="C2" s="2"/>
      <c r="D2" s="2"/>
      <c r="E2" s="2"/>
      <c r="F2" s="30"/>
    </row>
    <row r="3" spans="1:8" x14ac:dyDescent="0.2">
      <c r="A3" s="29"/>
      <c r="B3" s="2"/>
      <c r="C3" s="2"/>
      <c r="D3" s="2"/>
      <c r="E3" s="2"/>
      <c r="F3" s="30"/>
    </row>
    <row r="4" spans="1:8" x14ac:dyDescent="0.2">
      <c r="A4" s="29"/>
      <c r="B4" s="2"/>
      <c r="C4" s="2"/>
      <c r="D4" s="2"/>
      <c r="E4" s="2"/>
      <c r="F4" s="30"/>
    </row>
    <row r="5" spans="1:8" x14ac:dyDescent="0.2">
      <c r="A5" s="29"/>
      <c r="B5" s="3"/>
      <c r="C5" s="3"/>
      <c r="D5" s="3"/>
      <c r="E5" s="3"/>
      <c r="F5" s="31"/>
    </row>
    <row r="6" spans="1:8" x14ac:dyDescent="0.2">
      <c r="A6" s="29"/>
      <c r="B6" s="3"/>
      <c r="C6" s="3"/>
      <c r="D6" s="3"/>
      <c r="E6" s="3"/>
      <c r="F6" s="31"/>
    </row>
    <row r="7" spans="1:8" ht="55.15" customHeight="1" x14ac:dyDescent="0.25">
      <c r="A7" s="72" t="s">
        <v>77</v>
      </c>
      <c r="B7" s="73"/>
      <c r="C7" s="73"/>
      <c r="D7" s="73"/>
      <c r="E7" s="73"/>
      <c r="F7" s="74"/>
    </row>
    <row r="8" spans="1:8" ht="15" x14ac:dyDescent="0.25">
      <c r="A8" s="37" t="s">
        <v>78</v>
      </c>
      <c r="B8" s="38"/>
      <c r="C8" s="38"/>
      <c r="D8" s="38"/>
      <c r="E8" s="38"/>
      <c r="F8" s="39"/>
    </row>
    <row r="9" spans="1:8" x14ac:dyDescent="0.2">
      <c r="A9" s="77" t="s">
        <v>84</v>
      </c>
      <c r="B9" s="78"/>
      <c r="C9" s="78"/>
      <c r="D9" s="78"/>
      <c r="E9" s="78"/>
      <c r="F9" s="79"/>
    </row>
    <row r="10" spans="1:8" x14ac:dyDescent="0.2">
      <c r="A10" s="80"/>
      <c r="B10" s="78"/>
      <c r="C10" s="78"/>
      <c r="D10" s="78"/>
      <c r="E10" s="78"/>
      <c r="F10" s="79"/>
    </row>
    <row r="11" spans="1:8" ht="15" x14ac:dyDescent="0.2">
      <c r="A11" s="40" t="s">
        <v>39</v>
      </c>
      <c r="B11" s="41"/>
      <c r="C11" s="41"/>
      <c r="D11" s="41"/>
      <c r="E11" s="41"/>
      <c r="F11" s="42"/>
    </row>
    <row r="12" spans="1:8" ht="39" customHeight="1" x14ac:dyDescent="0.2">
      <c r="A12" s="77" t="s">
        <v>80</v>
      </c>
      <c r="B12" s="78"/>
      <c r="C12" s="78"/>
      <c r="D12" s="78"/>
      <c r="E12" s="78"/>
      <c r="F12" s="79"/>
    </row>
    <row r="13" spans="1:8" ht="14.25" x14ac:dyDescent="0.2">
      <c r="A13" s="43"/>
      <c r="B13" s="41"/>
      <c r="C13" s="41"/>
      <c r="D13" s="41"/>
      <c r="E13" s="41"/>
      <c r="F13" s="42"/>
    </row>
    <row r="14" spans="1:8" ht="14.25" x14ac:dyDescent="0.2">
      <c r="A14" s="44"/>
      <c r="B14" s="38"/>
      <c r="C14" s="38"/>
      <c r="D14" s="38"/>
      <c r="E14" s="38"/>
      <c r="F14" s="45"/>
    </row>
    <row r="15" spans="1:8" ht="15.75" thickBot="1" x14ac:dyDescent="0.3">
      <c r="A15" s="37" t="s">
        <v>42</v>
      </c>
      <c r="B15" s="38"/>
      <c r="C15" s="38"/>
      <c r="D15" s="46">
        <f>SUM(D18:D25)</f>
        <v>1629.33</v>
      </c>
      <c r="E15" s="38"/>
      <c r="F15" s="47"/>
      <c r="H15" s="1"/>
    </row>
    <row r="16" spans="1:8" ht="15" thickTop="1" x14ac:dyDescent="0.2">
      <c r="A16" s="44"/>
      <c r="B16" s="38"/>
      <c r="C16" s="38"/>
      <c r="D16" s="38"/>
      <c r="E16" s="38"/>
      <c r="F16" s="45"/>
      <c r="H16" s="1"/>
    </row>
    <row r="17" spans="1:6" ht="15" x14ac:dyDescent="0.25">
      <c r="A17" s="37" t="s">
        <v>41</v>
      </c>
      <c r="B17" s="38"/>
      <c r="C17" s="38"/>
      <c r="D17" s="38"/>
      <c r="E17" s="38"/>
      <c r="F17" s="45"/>
    </row>
    <row r="18" spans="1:6" ht="14.25" x14ac:dyDescent="0.2">
      <c r="A18" s="48" t="s">
        <v>67</v>
      </c>
      <c r="B18" s="49"/>
      <c r="C18" s="49"/>
      <c r="D18" s="50">
        <f>Parker!M4</f>
        <v>0</v>
      </c>
      <c r="E18" s="49" t="s">
        <v>71</v>
      </c>
      <c r="F18" s="45"/>
    </row>
    <row r="19" spans="1:6" ht="14.25" x14ac:dyDescent="0.2">
      <c r="A19" s="48" t="s">
        <v>69</v>
      </c>
      <c r="B19" s="49"/>
      <c r="C19" s="49"/>
      <c r="D19" s="50">
        <f>Raymond!M4</f>
        <v>353.5</v>
      </c>
      <c r="E19" s="49" t="s">
        <v>72</v>
      </c>
      <c r="F19" s="45"/>
    </row>
    <row r="20" spans="1:6" ht="14.25" x14ac:dyDescent="0.2">
      <c r="A20" s="48" t="s">
        <v>70</v>
      </c>
      <c r="B20" s="49"/>
      <c r="C20" s="49"/>
      <c r="D20" s="50">
        <f>Annett!M4</f>
        <v>33.04</v>
      </c>
      <c r="E20" s="49" t="s">
        <v>64</v>
      </c>
      <c r="F20" s="45"/>
    </row>
    <row r="21" spans="1:6" ht="14.25" x14ac:dyDescent="0.2">
      <c r="A21" s="48" t="s">
        <v>74</v>
      </c>
      <c r="B21" s="49"/>
      <c r="C21" s="49"/>
      <c r="D21" s="50">
        <f>Beardwood!M4</f>
        <v>38.260000000000005</v>
      </c>
      <c r="E21" s="49" t="s">
        <v>64</v>
      </c>
      <c r="F21" s="45"/>
    </row>
    <row r="22" spans="1:6" ht="14.25" x14ac:dyDescent="0.2">
      <c r="A22" s="48" t="s">
        <v>73</v>
      </c>
      <c r="B22" s="49"/>
      <c r="C22" s="49"/>
      <c r="D22" s="50">
        <f>+Campbell!M4</f>
        <v>80.5</v>
      </c>
      <c r="E22" s="49" t="s">
        <v>64</v>
      </c>
      <c r="F22" s="45"/>
    </row>
    <row r="23" spans="1:6" ht="14.25" x14ac:dyDescent="0.2">
      <c r="A23" s="48" t="s">
        <v>86</v>
      </c>
      <c r="B23" s="49"/>
      <c r="C23" s="49"/>
      <c r="D23" s="50">
        <f>Franklin!M4</f>
        <v>51.62</v>
      </c>
      <c r="E23" s="49" t="s">
        <v>64</v>
      </c>
      <c r="F23" s="45"/>
    </row>
    <row r="24" spans="1:6" ht="14.25" x14ac:dyDescent="0.2">
      <c r="A24" s="48" t="s">
        <v>68</v>
      </c>
      <c r="B24" s="49"/>
      <c r="C24" s="49"/>
      <c r="D24" s="50">
        <f>Fyfe!M4</f>
        <v>0</v>
      </c>
      <c r="E24" s="49" t="s">
        <v>64</v>
      </c>
      <c r="F24" s="45"/>
    </row>
    <row r="25" spans="1:6" ht="14.25" x14ac:dyDescent="0.2">
      <c r="A25" s="48" t="s">
        <v>81</v>
      </c>
      <c r="B25" s="49"/>
      <c r="C25" s="49"/>
      <c r="D25" s="50">
        <f>Plourde!M4</f>
        <v>1072.4099999999999</v>
      </c>
      <c r="E25" s="49" t="s">
        <v>64</v>
      </c>
      <c r="F25" s="45"/>
    </row>
    <row r="26" spans="1:6" ht="15.75" thickBot="1" x14ac:dyDescent="0.3">
      <c r="A26" s="44"/>
      <c r="B26" s="38"/>
      <c r="C26" s="38"/>
      <c r="D26" s="51">
        <f>SUM(D18:D25)</f>
        <v>1629.33</v>
      </c>
      <c r="E26" s="38"/>
      <c r="F26" s="45"/>
    </row>
    <row r="27" spans="1:6" ht="15" thickTop="1" x14ac:dyDescent="0.2">
      <c r="A27" s="44"/>
      <c r="B27" s="38"/>
      <c r="C27" s="38"/>
      <c r="D27" s="38"/>
      <c r="E27" s="38"/>
      <c r="F27" s="45"/>
    </row>
    <row r="28" spans="1:6" ht="15" x14ac:dyDescent="0.2">
      <c r="A28" s="81" t="s">
        <v>46</v>
      </c>
      <c r="B28" s="82"/>
      <c r="C28" s="82"/>
      <c r="D28" s="82"/>
      <c r="E28" s="82"/>
      <c r="F28" s="83"/>
    </row>
    <row r="29" spans="1:6" ht="14.25" x14ac:dyDescent="0.2">
      <c r="A29" s="69" t="s">
        <v>43</v>
      </c>
      <c r="B29" s="70"/>
      <c r="C29" s="70"/>
      <c r="D29" s="70"/>
      <c r="E29" s="70"/>
      <c r="F29" s="71"/>
    </row>
    <row r="30" spans="1:6" ht="15" x14ac:dyDescent="0.2">
      <c r="A30" s="52"/>
      <c r="B30" s="53"/>
      <c r="C30" s="53"/>
      <c r="D30" s="53"/>
      <c r="E30" s="53"/>
      <c r="F30" s="54"/>
    </row>
    <row r="31" spans="1:6" ht="15" x14ac:dyDescent="0.2">
      <c r="A31" s="84" t="s">
        <v>60</v>
      </c>
      <c r="B31" s="85"/>
      <c r="C31" s="85"/>
      <c r="D31" s="85"/>
      <c r="E31" s="85"/>
      <c r="F31" s="86"/>
    </row>
    <row r="32" spans="1:6" ht="14.25" x14ac:dyDescent="0.2">
      <c r="A32" s="69" t="s">
        <v>43</v>
      </c>
      <c r="B32" s="70"/>
      <c r="C32" s="70"/>
      <c r="D32" s="70"/>
      <c r="E32" s="70"/>
      <c r="F32" s="71"/>
    </row>
    <row r="33" spans="1:6" ht="15" x14ac:dyDescent="0.2">
      <c r="A33" s="52"/>
      <c r="B33" s="53"/>
      <c r="C33" s="53"/>
      <c r="D33" s="53"/>
      <c r="E33" s="53"/>
      <c r="F33" s="54"/>
    </row>
    <row r="34" spans="1:6" ht="15" x14ac:dyDescent="0.2">
      <c r="A34" s="84" t="s">
        <v>61</v>
      </c>
      <c r="B34" s="85"/>
      <c r="C34" s="85"/>
      <c r="D34" s="85"/>
      <c r="E34" s="85"/>
      <c r="F34" s="86"/>
    </row>
    <row r="35" spans="1:6" ht="14.25" x14ac:dyDescent="0.2">
      <c r="A35" s="69" t="s">
        <v>43</v>
      </c>
      <c r="B35" s="70"/>
      <c r="C35" s="70"/>
      <c r="D35" s="70"/>
      <c r="E35" s="70"/>
      <c r="F35" s="71"/>
    </row>
    <row r="36" spans="1:6" ht="15.6" customHeight="1" x14ac:dyDescent="0.2">
      <c r="A36" s="55"/>
      <c r="B36" s="38"/>
      <c r="C36" s="38"/>
      <c r="D36" s="38"/>
      <c r="E36" s="38"/>
      <c r="F36" s="63"/>
    </row>
    <row r="37" spans="1:6" ht="15.6" customHeight="1" x14ac:dyDescent="0.2">
      <c r="A37" s="84" t="s">
        <v>62</v>
      </c>
      <c r="B37" s="85"/>
      <c r="C37" s="85"/>
      <c r="D37" s="85"/>
      <c r="E37" s="85"/>
      <c r="F37" s="86"/>
    </row>
    <row r="38" spans="1:6" ht="15.6" customHeight="1" x14ac:dyDescent="0.2">
      <c r="A38" s="69" t="s">
        <v>43</v>
      </c>
      <c r="B38" s="70"/>
      <c r="C38" s="70"/>
      <c r="D38" s="70"/>
      <c r="E38" s="70"/>
      <c r="F38" s="71"/>
    </row>
    <row r="39" spans="1:6" ht="15.6" customHeight="1" x14ac:dyDescent="0.2">
      <c r="A39" s="55"/>
      <c r="B39" s="38"/>
      <c r="C39" s="38"/>
      <c r="D39" s="38"/>
      <c r="E39" s="38"/>
      <c r="F39" s="45"/>
    </row>
    <row r="40" spans="1:6" ht="15.6" customHeight="1" x14ac:dyDescent="0.2">
      <c r="A40" s="84" t="s">
        <v>59</v>
      </c>
      <c r="B40" s="85"/>
      <c r="C40" s="85"/>
      <c r="D40" s="85"/>
      <c r="E40" s="85"/>
      <c r="F40" s="86"/>
    </row>
    <row r="41" spans="1:6" ht="15.6" customHeight="1" x14ac:dyDescent="0.2">
      <c r="A41" s="69" t="s">
        <v>43</v>
      </c>
      <c r="B41" s="70"/>
      <c r="C41" s="70"/>
      <c r="D41" s="70"/>
      <c r="E41" s="70"/>
      <c r="F41" s="71"/>
    </row>
    <row r="42" spans="1:6" ht="15" x14ac:dyDescent="0.2">
      <c r="A42" s="55"/>
      <c r="B42" s="38"/>
      <c r="C42" s="38"/>
      <c r="D42" s="38"/>
      <c r="E42" s="38"/>
      <c r="F42" s="56"/>
    </row>
    <row r="43" spans="1:6" ht="15" x14ac:dyDescent="0.2">
      <c r="A43" s="60" t="s">
        <v>47</v>
      </c>
      <c r="B43" s="38"/>
      <c r="C43" s="38"/>
      <c r="D43" s="38"/>
      <c r="E43" s="38"/>
      <c r="F43" s="45"/>
    </row>
    <row r="44" spans="1:6" x14ac:dyDescent="0.2">
      <c r="A44" s="87" t="s">
        <v>63</v>
      </c>
      <c r="B44" s="85"/>
      <c r="C44" s="85"/>
      <c r="D44" s="85"/>
      <c r="E44" s="85"/>
      <c r="F44" s="86"/>
    </row>
    <row r="45" spans="1:6" x14ac:dyDescent="0.2">
      <c r="A45" s="84"/>
      <c r="B45" s="85"/>
      <c r="C45" s="85"/>
      <c r="D45" s="85"/>
      <c r="E45" s="85"/>
      <c r="F45" s="86"/>
    </row>
    <row r="46" spans="1:6" x14ac:dyDescent="0.2">
      <c r="A46" s="84"/>
      <c r="B46" s="85"/>
      <c r="C46" s="85"/>
      <c r="D46" s="85"/>
      <c r="E46" s="85"/>
      <c r="F46" s="86"/>
    </row>
    <row r="47" spans="1:6" ht="60" hidden="1" customHeight="1" x14ac:dyDescent="0.2">
      <c r="A47" s="69" t="s">
        <v>43</v>
      </c>
      <c r="B47" s="70"/>
      <c r="C47" s="70"/>
      <c r="D47" s="70"/>
      <c r="E47" s="70"/>
      <c r="F47" s="71"/>
    </row>
    <row r="48" spans="1:6" ht="15" x14ac:dyDescent="0.2">
      <c r="A48" s="57" t="s">
        <v>56</v>
      </c>
      <c r="B48" s="58"/>
      <c r="C48" s="58"/>
      <c r="D48" s="58"/>
      <c r="E48" s="58"/>
      <c r="F48" s="59"/>
    </row>
    <row r="49" spans="1:6" ht="15" x14ac:dyDescent="0.2">
      <c r="A49" s="57" t="s">
        <v>57</v>
      </c>
      <c r="B49" s="58"/>
      <c r="C49" s="58"/>
      <c r="D49" s="58"/>
      <c r="E49" s="58"/>
      <c r="F49" s="59"/>
    </row>
    <row r="50" spans="1:6" ht="15" x14ac:dyDescent="0.2">
      <c r="A50" s="57" t="s">
        <v>79</v>
      </c>
      <c r="B50" s="58"/>
      <c r="C50" s="58"/>
      <c r="D50" s="58"/>
      <c r="E50" s="58"/>
      <c r="F50" s="59"/>
    </row>
    <row r="51" spans="1:6" ht="15" x14ac:dyDescent="0.2">
      <c r="A51" s="57" t="s">
        <v>58</v>
      </c>
      <c r="B51" s="58"/>
      <c r="C51" s="58"/>
      <c r="D51" s="58"/>
      <c r="E51" s="58"/>
      <c r="F51" s="59"/>
    </row>
    <row r="52" spans="1:6" ht="15" x14ac:dyDescent="0.2">
      <c r="A52" s="60"/>
      <c r="B52" s="38"/>
      <c r="C52" s="38"/>
      <c r="D52" s="38"/>
      <c r="E52" s="38"/>
      <c r="F52" s="45"/>
    </row>
    <row r="53" spans="1:6" ht="15" x14ac:dyDescent="0.2">
      <c r="A53" s="60" t="s">
        <v>44</v>
      </c>
      <c r="B53" s="38"/>
      <c r="D53" s="66"/>
      <c r="E53" s="53" t="s">
        <v>85</v>
      </c>
      <c r="F53" s="45"/>
    </row>
    <row r="54" spans="1:6" ht="15" x14ac:dyDescent="0.2">
      <c r="A54" s="60"/>
      <c r="B54" s="38"/>
      <c r="C54" s="38"/>
      <c r="D54" s="66"/>
      <c r="E54" s="53" t="s">
        <v>75</v>
      </c>
      <c r="F54" s="45"/>
    </row>
    <row r="55" spans="1:6" ht="15" x14ac:dyDescent="0.2">
      <c r="A55" s="60" t="s">
        <v>45</v>
      </c>
      <c r="B55" s="38"/>
      <c r="C55" s="38"/>
      <c r="D55" s="66"/>
      <c r="E55" s="53" t="s">
        <v>76</v>
      </c>
      <c r="F55" s="45"/>
    </row>
    <row r="56" spans="1:6" ht="15" x14ac:dyDescent="0.2">
      <c r="A56" s="60" t="s">
        <v>55</v>
      </c>
      <c r="B56" s="38"/>
      <c r="C56" s="62"/>
      <c r="D56" s="66"/>
      <c r="E56" s="66">
        <v>45314</v>
      </c>
      <c r="F56" s="45"/>
    </row>
    <row r="57" spans="1:6" ht="15" x14ac:dyDescent="0.2">
      <c r="A57" s="60"/>
      <c r="B57" s="38"/>
      <c r="C57" s="62"/>
      <c r="D57" s="66"/>
      <c r="E57" s="67"/>
      <c r="F57" s="45"/>
    </row>
    <row r="58" spans="1:6" ht="15" x14ac:dyDescent="0.2">
      <c r="A58" s="60"/>
      <c r="B58" s="38"/>
      <c r="C58" s="62"/>
      <c r="D58" s="66"/>
      <c r="E58" s="67"/>
      <c r="F58" s="45"/>
    </row>
    <row r="59" spans="1:6" ht="15.75" x14ac:dyDescent="0.2">
      <c r="A59" s="33"/>
      <c r="B59" s="75"/>
      <c r="C59" s="76"/>
      <c r="D59" s="76"/>
      <c r="E59" s="76"/>
      <c r="F59" s="32"/>
    </row>
    <row r="60" spans="1:6" x14ac:dyDescent="0.2">
      <c r="A60" s="34"/>
      <c r="B60" s="35"/>
      <c r="C60" s="35"/>
      <c r="D60" s="35"/>
      <c r="E60" s="35"/>
      <c r="F60" s="36"/>
    </row>
  </sheetData>
  <mergeCells count="16">
    <mergeCell ref="A47:F47"/>
    <mergeCell ref="A38:F38"/>
    <mergeCell ref="A7:F7"/>
    <mergeCell ref="A35:F35"/>
    <mergeCell ref="B59:E59"/>
    <mergeCell ref="A9:F10"/>
    <mergeCell ref="A12:F12"/>
    <mergeCell ref="A28:F28"/>
    <mergeCell ref="A29:F29"/>
    <mergeCell ref="A31:F31"/>
    <mergeCell ref="A32:F32"/>
    <mergeCell ref="A34:F34"/>
    <mergeCell ref="A40:F40"/>
    <mergeCell ref="A44:F46"/>
    <mergeCell ref="A37:F37"/>
    <mergeCell ref="A41:F41"/>
  </mergeCells>
  <printOptions horizontalCentered="1" verticalCentered="1"/>
  <pageMargins left="0.7" right="0.7" top="0.75" bottom="0.75" header="0.3" footer="0.3"/>
  <pageSetup scale="74" orientation="portrait" r:id="rId1"/>
  <colBreaks count="1" manualBreakCount="1">
    <brk id="6" max="8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5"/>
  <sheetViews>
    <sheetView view="pageLayout" zoomScale="85" zoomScaleNormal="70" zoomScaleSheetLayoutView="133" zoomScalePageLayoutView="85" workbookViewId="0">
      <selection activeCell="J3" sqref="J3"/>
    </sheetView>
  </sheetViews>
  <sheetFormatPr defaultColWidth="8.85546875" defaultRowHeight="12.75" x14ac:dyDescent="0.2"/>
  <cols>
    <col min="1" max="1" width="21.42578125" style="7" customWidth="1"/>
    <col min="2" max="2" width="20.140625" style="12" customWidth="1"/>
    <col min="3" max="3" width="34.5703125" style="7" customWidth="1"/>
    <col min="4" max="4" width="13.28515625" style="13" customWidth="1"/>
    <col min="5" max="5" width="11.42578125" style="13" customWidth="1"/>
    <col min="6" max="6" width="23" style="7" customWidth="1"/>
    <col min="7" max="7" width="14.5703125" style="12" customWidth="1"/>
    <col min="8" max="8" width="9.140625" style="7" customWidth="1"/>
    <col min="9" max="9" width="18" style="8" customWidth="1"/>
    <col min="10" max="10" width="19.28515625" style="8" customWidth="1"/>
    <col min="11" max="11" width="11.140625" style="8" customWidth="1"/>
    <col min="12" max="12" width="11.42578125" style="8" customWidth="1"/>
    <col min="13" max="13" width="15.5703125" style="8" bestFit="1" customWidth="1"/>
    <col min="14" max="15" width="10.42578125" style="7" bestFit="1" customWidth="1"/>
    <col min="16" max="16384" width="8.85546875" style="7"/>
  </cols>
  <sheetData>
    <row r="1" spans="1:15" ht="25.5" x14ac:dyDescent="0.2">
      <c r="A1" s="17" t="s">
        <v>0</v>
      </c>
      <c r="B1" s="17" t="s">
        <v>1</v>
      </c>
      <c r="C1" s="17" t="s">
        <v>2</v>
      </c>
      <c r="D1" s="18" t="s">
        <v>3</v>
      </c>
      <c r="E1" s="18" t="s">
        <v>4</v>
      </c>
      <c r="F1" s="17" t="s">
        <v>5</v>
      </c>
      <c r="G1" s="17" t="s">
        <v>6</v>
      </c>
      <c r="H1" s="17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</row>
    <row r="2" spans="1:15" s="23" customFormat="1" ht="25.5" x14ac:dyDescent="0.2">
      <c r="A2" s="17" t="s">
        <v>28</v>
      </c>
      <c r="B2" s="17" t="s">
        <v>38</v>
      </c>
      <c r="C2" s="17" t="s">
        <v>29</v>
      </c>
      <c r="D2" s="18" t="s">
        <v>30</v>
      </c>
      <c r="E2" s="18" t="s">
        <v>31</v>
      </c>
      <c r="F2" s="17" t="s">
        <v>5</v>
      </c>
      <c r="G2" s="17" t="s">
        <v>37</v>
      </c>
      <c r="H2" s="17" t="s">
        <v>36</v>
      </c>
      <c r="I2" s="19" t="s">
        <v>32</v>
      </c>
      <c r="J2" s="19" t="s">
        <v>35</v>
      </c>
      <c r="K2" s="19" t="s">
        <v>34</v>
      </c>
      <c r="L2" s="19" t="s">
        <v>33</v>
      </c>
      <c r="M2" s="19" t="s">
        <v>12</v>
      </c>
    </row>
    <row r="3" spans="1:15" s="9" customFormat="1" ht="25.5" x14ac:dyDescent="0.2">
      <c r="A3" s="14" t="s">
        <v>69</v>
      </c>
      <c r="B3" s="14" t="s">
        <v>72</v>
      </c>
      <c r="C3" s="14" t="s">
        <v>65</v>
      </c>
      <c r="D3" s="61">
        <v>45245</v>
      </c>
      <c r="E3" s="61">
        <v>45246</v>
      </c>
      <c r="F3" s="14" t="s">
        <v>82</v>
      </c>
      <c r="G3" s="16" t="s">
        <v>66</v>
      </c>
      <c r="H3" s="16"/>
      <c r="I3" s="16">
        <v>133.6</v>
      </c>
      <c r="J3" s="16">
        <v>174.9</v>
      </c>
      <c r="K3" s="16">
        <f>12.5+22.5+10</f>
        <v>45</v>
      </c>
      <c r="L3" s="16"/>
      <c r="M3" s="20">
        <f t="shared" ref="M3" si="0">SUM(H3:L3)</f>
        <v>353.5</v>
      </c>
    </row>
    <row r="4" spans="1:15" s="10" customFormat="1" ht="16.899999999999999" customHeight="1" thickBot="1" x14ac:dyDescent="0.25">
      <c r="A4" s="22"/>
      <c r="B4" s="22"/>
      <c r="C4" s="22"/>
      <c r="D4" s="24"/>
      <c r="E4" s="24"/>
      <c r="F4" s="21"/>
      <c r="G4" s="22"/>
      <c r="H4" s="25">
        <f t="shared" ref="H4:M4" si="1">SUM(H3:H3)</f>
        <v>0</v>
      </c>
      <c r="I4" s="25">
        <f t="shared" si="1"/>
        <v>133.6</v>
      </c>
      <c r="J4" s="25">
        <f t="shared" si="1"/>
        <v>174.9</v>
      </c>
      <c r="K4" s="25">
        <f t="shared" si="1"/>
        <v>45</v>
      </c>
      <c r="L4" s="25">
        <f t="shared" si="1"/>
        <v>0</v>
      </c>
      <c r="M4" s="25">
        <f t="shared" si="1"/>
        <v>353.5</v>
      </c>
      <c r="O4" s="11"/>
    </row>
    <row r="5" spans="1:15" ht="13.5" thickTop="1" x14ac:dyDescent="0.2"/>
  </sheetData>
  <dataValidations disablePrompts="1" count="1">
    <dataValidation type="list" allowBlank="1" showInputMessage="1" showErrorMessage="1" promptTitle="Senior Team and Board Members " prompt="This is for Senior Team and Board Members ONLY" sqref="C3" xr:uid="{00000000-0002-0000-0200-000000000000}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&amp;CHCCSS Q3-2023/24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/>
  <dimension ref="A1:O5"/>
  <sheetViews>
    <sheetView view="pageLayout" zoomScale="85" zoomScaleNormal="70" zoomScaleSheetLayoutView="133" zoomScalePageLayoutView="85" workbookViewId="0">
      <selection activeCell="J3" sqref="J3"/>
    </sheetView>
  </sheetViews>
  <sheetFormatPr defaultColWidth="8.85546875" defaultRowHeight="12.75" x14ac:dyDescent="0.2"/>
  <cols>
    <col min="1" max="1" width="21.42578125" style="7" customWidth="1"/>
    <col min="2" max="2" width="26.7109375" style="12" customWidth="1"/>
    <col min="3" max="3" width="34.5703125" style="7" customWidth="1"/>
    <col min="4" max="4" width="13.28515625" style="13" customWidth="1"/>
    <col min="5" max="5" width="11.42578125" style="13" customWidth="1"/>
    <col min="6" max="6" width="20.140625" style="7" customWidth="1"/>
    <col min="7" max="7" width="12.7109375" style="12" customWidth="1"/>
    <col min="8" max="8" width="9.140625" style="7" customWidth="1"/>
    <col min="9" max="9" width="14.85546875" style="8" customWidth="1"/>
    <col min="10" max="10" width="17.140625" style="8" customWidth="1"/>
    <col min="11" max="11" width="9.7109375" style="8" customWidth="1"/>
    <col min="12" max="12" width="10.42578125" style="8" bestFit="1" customWidth="1"/>
    <col min="13" max="13" width="15.5703125" style="8" bestFit="1" customWidth="1"/>
    <col min="14" max="15" width="10.42578125" style="7" bestFit="1" customWidth="1"/>
    <col min="16" max="16384" width="8.85546875" style="7"/>
  </cols>
  <sheetData>
    <row r="1" spans="1:15" ht="25.5" x14ac:dyDescent="0.2">
      <c r="A1" s="17" t="s">
        <v>0</v>
      </c>
      <c r="B1" s="17" t="s">
        <v>1</v>
      </c>
      <c r="C1" s="17" t="s">
        <v>2</v>
      </c>
      <c r="D1" s="18" t="s">
        <v>3</v>
      </c>
      <c r="E1" s="18" t="s">
        <v>4</v>
      </c>
      <c r="F1" s="17" t="s">
        <v>5</v>
      </c>
      <c r="G1" s="17" t="s">
        <v>6</v>
      </c>
      <c r="H1" s="17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</row>
    <row r="2" spans="1:15" s="23" customFormat="1" ht="25.5" x14ac:dyDescent="0.2">
      <c r="A2" s="17" t="s">
        <v>28</v>
      </c>
      <c r="B2" s="17" t="s">
        <v>38</v>
      </c>
      <c r="C2" s="17" t="s">
        <v>29</v>
      </c>
      <c r="D2" s="18" t="s">
        <v>30</v>
      </c>
      <c r="E2" s="18" t="s">
        <v>31</v>
      </c>
      <c r="F2" s="17" t="s">
        <v>5</v>
      </c>
      <c r="G2" s="17" t="s">
        <v>37</v>
      </c>
      <c r="H2" s="17" t="s">
        <v>36</v>
      </c>
      <c r="I2" s="19" t="s">
        <v>32</v>
      </c>
      <c r="J2" s="19" t="s">
        <v>35</v>
      </c>
      <c r="K2" s="19" t="s">
        <v>34</v>
      </c>
      <c r="L2" s="19" t="s">
        <v>33</v>
      </c>
      <c r="M2" s="19" t="s">
        <v>12</v>
      </c>
    </row>
    <row r="3" spans="1:15" s="9" customFormat="1" ht="25.5" x14ac:dyDescent="0.2">
      <c r="A3" s="14" t="s">
        <v>70</v>
      </c>
      <c r="B3" s="14" t="s">
        <v>64</v>
      </c>
      <c r="C3" s="14" t="s">
        <v>65</v>
      </c>
      <c r="D3" s="61">
        <v>45245</v>
      </c>
      <c r="E3" s="61">
        <v>45245</v>
      </c>
      <c r="F3" s="14" t="s">
        <v>82</v>
      </c>
      <c r="G3" s="16" t="s">
        <v>66</v>
      </c>
      <c r="H3" s="16"/>
      <c r="I3" s="68">
        <v>33.04</v>
      </c>
      <c r="J3" s="16"/>
      <c r="K3" s="16"/>
      <c r="L3" s="16"/>
      <c r="M3" s="20">
        <f t="shared" ref="M3" si="0">SUM(H3:L3)</f>
        <v>33.04</v>
      </c>
    </row>
    <row r="4" spans="1:15" s="10" customFormat="1" ht="16.899999999999999" customHeight="1" thickBot="1" x14ac:dyDescent="0.25">
      <c r="A4" s="22"/>
      <c r="B4" s="22"/>
      <c r="C4" s="22"/>
      <c r="D4" s="24"/>
      <c r="E4" s="24"/>
      <c r="F4" s="21"/>
      <c r="G4" s="22"/>
      <c r="H4" s="25">
        <f t="shared" ref="H4:M4" si="1">SUM(H3:H3)</f>
        <v>0</v>
      </c>
      <c r="I4" s="25">
        <f t="shared" si="1"/>
        <v>33.04</v>
      </c>
      <c r="J4" s="25">
        <f t="shared" si="1"/>
        <v>0</v>
      </c>
      <c r="K4" s="25">
        <f t="shared" si="1"/>
        <v>0</v>
      </c>
      <c r="L4" s="25">
        <f t="shared" si="1"/>
        <v>0</v>
      </c>
      <c r="M4" s="25">
        <f t="shared" si="1"/>
        <v>33.04</v>
      </c>
      <c r="O4" s="11"/>
    </row>
    <row r="5" spans="1:15" ht="13.5" thickTop="1" x14ac:dyDescent="0.2"/>
  </sheetData>
  <dataValidations disablePrompts="1" count="1">
    <dataValidation type="list" allowBlank="1" showInputMessage="1" showErrorMessage="1" promptTitle="Senior Team and Board Members " prompt="This is for Senior Team and Board Members ONLY" sqref="C3" xr:uid="{00000000-0002-0000-0300-000000000000}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&amp;CHCCSS Q3-2023/24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/>
  <dimension ref="A1:O5"/>
  <sheetViews>
    <sheetView view="pageLayout" zoomScale="85" zoomScaleNormal="70" zoomScaleSheetLayoutView="133" zoomScalePageLayoutView="85" workbookViewId="0">
      <selection activeCell="F4" sqref="F4"/>
    </sheetView>
  </sheetViews>
  <sheetFormatPr defaultColWidth="8.85546875" defaultRowHeight="12.75" x14ac:dyDescent="0.2"/>
  <cols>
    <col min="1" max="1" width="21.42578125" style="7" customWidth="1"/>
    <col min="2" max="2" width="23.85546875" style="12" customWidth="1"/>
    <col min="3" max="3" width="34.5703125" style="7" customWidth="1"/>
    <col min="4" max="4" width="13.28515625" style="13" customWidth="1"/>
    <col min="5" max="5" width="11.42578125" style="13" customWidth="1"/>
    <col min="6" max="6" width="23" style="7" customWidth="1"/>
    <col min="7" max="7" width="14.7109375" style="12" customWidth="1"/>
    <col min="8" max="8" width="9.140625" style="7" customWidth="1"/>
    <col min="9" max="9" width="17.140625" style="8" customWidth="1"/>
    <col min="10" max="10" width="19.7109375" style="8" customWidth="1"/>
    <col min="11" max="11" width="9" style="8" customWidth="1"/>
    <col min="12" max="12" width="12" style="8" customWidth="1"/>
    <col min="13" max="13" width="15.5703125" style="8" bestFit="1" customWidth="1"/>
    <col min="14" max="15" width="10.42578125" style="7" bestFit="1" customWidth="1"/>
    <col min="16" max="16384" width="8.85546875" style="7"/>
  </cols>
  <sheetData>
    <row r="1" spans="1:15" ht="25.5" x14ac:dyDescent="0.2">
      <c r="A1" s="17" t="s">
        <v>0</v>
      </c>
      <c r="B1" s="17" t="s">
        <v>1</v>
      </c>
      <c r="C1" s="17" t="s">
        <v>2</v>
      </c>
      <c r="D1" s="18" t="s">
        <v>3</v>
      </c>
      <c r="E1" s="18" t="s">
        <v>4</v>
      </c>
      <c r="F1" s="17" t="s">
        <v>5</v>
      </c>
      <c r="G1" s="17" t="s">
        <v>6</v>
      </c>
      <c r="H1" s="17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</row>
    <row r="2" spans="1:15" s="23" customFormat="1" ht="25.5" x14ac:dyDescent="0.2">
      <c r="A2" s="17" t="s">
        <v>28</v>
      </c>
      <c r="B2" s="17" t="s">
        <v>38</v>
      </c>
      <c r="C2" s="17" t="s">
        <v>29</v>
      </c>
      <c r="D2" s="18" t="s">
        <v>30</v>
      </c>
      <c r="E2" s="18" t="s">
        <v>31</v>
      </c>
      <c r="F2" s="17" t="s">
        <v>5</v>
      </c>
      <c r="G2" s="17" t="s">
        <v>37</v>
      </c>
      <c r="H2" s="17" t="s">
        <v>36</v>
      </c>
      <c r="I2" s="19" t="s">
        <v>32</v>
      </c>
      <c r="J2" s="19" t="s">
        <v>35</v>
      </c>
      <c r="K2" s="19" t="s">
        <v>34</v>
      </c>
      <c r="L2" s="19" t="s">
        <v>33</v>
      </c>
      <c r="M2" s="19" t="s">
        <v>12</v>
      </c>
    </row>
    <row r="3" spans="1:15" s="9" customFormat="1" ht="25.5" x14ac:dyDescent="0.2">
      <c r="A3" s="14" t="s">
        <v>74</v>
      </c>
      <c r="B3" s="14" t="s">
        <v>64</v>
      </c>
      <c r="C3" s="14" t="s">
        <v>65</v>
      </c>
      <c r="D3" s="61">
        <v>45245</v>
      </c>
      <c r="E3" s="61">
        <v>45245</v>
      </c>
      <c r="F3" s="14" t="s">
        <v>82</v>
      </c>
      <c r="G3" s="16" t="s">
        <v>66</v>
      </c>
      <c r="H3" s="16"/>
      <c r="I3" s="16">
        <v>25.76</v>
      </c>
      <c r="J3" s="16"/>
      <c r="K3" s="16">
        <v>12.5</v>
      </c>
      <c r="L3" s="16"/>
      <c r="M3" s="20">
        <f t="shared" ref="M3" si="0">SUM(H3:L3)</f>
        <v>38.260000000000005</v>
      </c>
    </row>
    <row r="4" spans="1:15" s="10" customFormat="1" ht="16.899999999999999" customHeight="1" thickBot="1" x14ac:dyDescent="0.25">
      <c r="A4" s="22"/>
      <c r="B4" s="22"/>
      <c r="C4" s="22"/>
      <c r="D4" s="24"/>
      <c r="E4" s="24"/>
      <c r="F4" s="21"/>
      <c r="G4" s="22"/>
      <c r="H4" s="25">
        <f t="shared" ref="H4:M4" si="1">SUM(H3:H3)</f>
        <v>0</v>
      </c>
      <c r="I4" s="25">
        <f t="shared" si="1"/>
        <v>25.76</v>
      </c>
      <c r="J4" s="25">
        <f t="shared" si="1"/>
        <v>0</v>
      </c>
      <c r="K4" s="25">
        <f t="shared" si="1"/>
        <v>12.5</v>
      </c>
      <c r="L4" s="25">
        <f t="shared" si="1"/>
        <v>0</v>
      </c>
      <c r="M4" s="25">
        <f t="shared" si="1"/>
        <v>38.260000000000005</v>
      </c>
      <c r="O4" s="11"/>
    </row>
    <row r="5" spans="1:15" ht="13.5" thickTop="1" x14ac:dyDescent="0.2"/>
  </sheetData>
  <dataValidations disablePrompts="1" count="1">
    <dataValidation type="list" allowBlank="1" showInputMessage="1" showErrorMessage="1" promptTitle="Senior Team and Board Members " prompt="This is for Senior Team and Board Members ONLY" sqref="C3" xr:uid="{00000000-0002-0000-0400-000000000000}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&amp;CHCCSS Q3-2023/24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B37FC-5093-4471-920C-2895886220B7}">
  <dimension ref="A1:O5"/>
  <sheetViews>
    <sheetView view="pageLayout" zoomScale="85" zoomScaleNormal="70" zoomScaleSheetLayoutView="133" zoomScalePageLayoutView="85" workbookViewId="0">
      <selection activeCell="D12" sqref="D12"/>
    </sheetView>
  </sheetViews>
  <sheetFormatPr defaultColWidth="8.85546875" defaultRowHeight="12.75" x14ac:dyDescent="0.2"/>
  <cols>
    <col min="1" max="1" width="21.42578125" style="7" customWidth="1"/>
    <col min="2" max="2" width="22" style="12" customWidth="1"/>
    <col min="3" max="3" width="34.5703125" style="7" customWidth="1"/>
    <col min="4" max="4" width="13.28515625" style="13" customWidth="1"/>
    <col min="5" max="5" width="11.42578125" style="13" customWidth="1"/>
    <col min="6" max="6" width="20.140625" style="7" customWidth="1"/>
    <col min="7" max="7" width="14.85546875" style="12" customWidth="1"/>
    <col min="8" max="8" width="9.140625" style="7" customWidth="1"/>
    <col min="9" max="9" width="17.5703125" style="8" customWidth="1"/>
    <col min="10" max="10" width="19.28515625" style="8" customWidth="1"/>
    <col min="11" max="11" width="10.7109375" style="8" customWidth="1"/>
    <col min="12" max="12" width="11.42578125" style="8" customWidth="1"/>
    <col min="13" max="13" width="15.5703125" style="8" bestFit="1" customWidth="1"/>
    <col min="14" max="15" width="10.42578125" style="7" bestFit="1" customWidth="1"/>
    <col min="16" max="16384" width="8.85546875" style="7"/>
  </cols>
  <sheetData>
    <row r="1" spans="1:15" ht="25.5" x14ac:dyDescent="0.2">
      <c r="A1" s="17" t="s">
        <v>0</v>
      </c>
      <c r="B1" s="17" t="s">
        <v>1</v>
      </c>
      <c r="C1" s="17" t="s">
        <v>2</v>
      </c>
      <c r="D1" s="18" t="s">
        <v>3</v>
      </c>
      <c r="E1" s="18" t="s">
        <v>4</v>
      </c>
      <c r="F1" s="17" t="s">
        <v>5</v>
      </c>
      <c r="G1" s="17" t="s">
        <v>6</v>
      </c>
      <c r="H1" s="17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</row>
    <row r="2" spans="1:15" s="23" customFormat="1" ht="25.5" x14ac:dyDescent="0.2">
      <c r="A2" s="17" t="s">
        <v>28</v>
      </c>
      <c r="B2" s="17" t="s">
        <v>38</v>
      </c>
      <c r="C2" s="17" t="s">
        <v>29</v>
      </c>
      <c r="D2" s="18" t="s">
        <v>30</v>
      </c>
      <c r="E2" s="18" t="s">
        <v>31</v>
      </c>
      <c r="F2" s="17" t="s">
        <v>5</v>
      </c>
      <c r="G2" s="17" t="s">
        <v>37</v>
      </c>
      <c r="H2" s="17" t="s">
        <v>36</v>
      </c>
      <c r="I2" s="19" t="s">
        <v>32</v>
      </c>
      <c r="J2" s="19" t="s">
        <v>35</v>
      </c>
      <c r="K2" s="19" t="s">
        <v>34</v>
      </c>
      <c r="L2" s="19" t="s">
        <v>33</v>
      </c>
      <c r="M2" s="19" t="s">
        <v>12</v>
      </c>
    </row>
    <row r="3" spans="1:15" s="9" customFormat="1" ht="25.5" x14ac:dyDescent="0.2">
      <c r="A3" s="14" t="s">
        <v>73</v>
      </c>
      <c r="B3" s="14" t="s">
        <v>64</v>
      </c>
      <c r="C3" s="14" t="s">
        <v>65</v>
      </c>
      <c r="D3" s="61">
        <v>45245</v>
      </c>
      <c r="E3" s="61">
        <v>45245</v>
      </c>
      <c r="F3" s="14" t="s">
        <v>82</v>
      </c>
      <c r="G3" s="16" t="s">
        <v>66</v>
      </c>
      <c r="H3" s="16"/>
      <c r="I3" s="16">
        <v>68</v>
      </c>
      <c r="J3" s="16"/>
      <c r="K3" s="16">
        <v>12.5</v>
      </c>
      <c r="L3" s="16"/>
      <c r="M3" s="20">
        <f t="shared" ref="M3" si="0">SUM(H3:L3)</f>
        <v>80.5</v>
      </c>
    </row>
    <row r="4" spans="1:15" s="10" customFormat="1" ht="16.899999999999999" customHeight="1" thickBot="1" x14ac:dyDescent="0.25">
      <c r="A4" s="22"/>
      <c r="B4" s="22"/>
      <c r="C4" s="22"/>
      <c r="D4" s="24"/>
      <c r="E4" s="24"/>
      <c r="F4" s="21"/>
      <c r="G4" s="22"/>
      <c r="H4" s="25">
        <f t="shared" ref="H4:M4" si="1">SUM(H3:H3)</f>
        <v>0</v>
      </c>
      <c r="I4" s="25">
        <f t="shared" si="1"/>
        <v>68</v>
      </c>
      <c r="J4" s="25">
        <f t="shared" si="1"/>
        <v>0</v>
      </c>
      <c r="K4" s="25">
        <f t="shared" si="1"/>
        <v>12.5</v>
      </c>
      <c r="L4" s="25">
        <f t="shared" si="1"/>
        <v>0</v>
      </c>
      <c r="M4" s="25">
        <f t="shared" si="1"/>
        <v>80.5</v>
      </c>
      <c r="O4" s="11"/>
    </row>
    <row r="5" spans="1:15" ht="13.5" thickTop="1" x14ac:dyDescent="0.2"/>
  </sheetData>
  <dataValidations disablePrompts="1" count="1">
    <dataValidation type="list" allowBlank="1" showInputMessage="1" showErrorMessage="1" promptTitle="Senior Team and Board Members " prompt="This is for Senior Team and Board Members ONLY" sqref="C3" xr:uid="{C61235BC-DC5B-4BBB-9C5F-41BDA9975DE8}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&amp;CHCCSS Q3-2023/24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O5"/>
  <sheetViews>
    <sheetView view="pageLayout" zoomScale="70" zoomScaleNormal="70" zoomScaleSheetLayoutView="100" zoomScalePageLayoutView="70" workbookViewId="0">
      <selection activeCell="G25" sqref="G25"/>
    </sheetView>
  </sheetViews>
  <sheetFormatPr defaultColWidth="8.85546875" defaultRowHeight="12.75" x14ac:dyDescent="0.2"/>
  <cols>
    <col min="1" max="1" width="21.42578125" style="7" customWidth="1"/>
    <col min="2" max="2" width="20.5703125" style="12" customWidth="1"/>
    <col min="3" max="3" width="31" style="7" customWidth="1"/>
    <col min="4" max="4" width="13.28515625" style="13" customWidth="1"/>
    <col min="5" max="5" width="11.42578125" style="13" customWidth="1"/>
    <col min="6" max="6" width="20.7109375" style="7" customWidth="1"/>
    <col min="7" max="7" width="14.85546875" style="12" customWidth="1"/>
    <col min="8" max="8" width="12.7109375" style="7" customWidth="1"/>
    <col min="9" max="9" width="17.28515625" style="8" customWidth="1"/>
    <col min="10" max="10" width="18.28515625" style="8" customWidth="1"/>
    <col min="11" max="11" width="10.28515625" style="8" customWidth="1"/>
    <col min="12" max="12" width="13.28515625" style="8" customWidth="1"/>
    <col min="13" max="13" width="15.5703125" style="8" bestFit="1" customWidth="1"/>
    <col min="14" max="15" width="10.42578125" style="7" bestFit="1" customWidth="1"/>
    <col min="16" max="16384" width="8.85546875" style="7"/>
  </cols>
  <sheetData>
    <row r="1" spans="1:15" ht="25.5" x14ac:dyDescent="0.2">
      <c r="A1" s="17" t="s">
        <v>0</v>
      </c>
      <c r="B1" s="17" t="s">
        <v>1</v>
      </c>
      <c r="C1" s="17" t="s">
        <v>2</v>
      </c>
      <c r="D1" s="18" t="s">
        <v>3</v>
      </c>
      <c r="E1" s="18" t="s">
        <v>4</v>
      </c>
      <c r="F1" s="17" t="s">
        <v>5</v>
      </c>
      <c r="G1" s="17" t="s">
        <v>6</v>
      </c>
      <c r="H1" s="17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</row>
    <row r="2" spans="1:15" s="23" customFormat="1" ht="25.5" x14ac:dyDescent="0.2">
      <c r="A2" s="17" t="s">
        <v>28</v>
      </c>
      <c r="B2" s="17" t="s">
        <v>38</v>
      </c>
      <c r="C2" s="17" t="s">
        <v>29</v>
      </c>
      <c r="D2" s="18" t="s">
        <v>30</v>
      </c>
      <c r="E2" s="18" t="s">
        <v>31</v>
      </c>
      <c r="F2" s="17" t="s">
        <v>5</v>
      </c>
      <c r="G2" s="17" t="s">
        <v>37</v>
      </c>
      <c r="H2" s="17" t="s">
        <v>36</v>
      </c>
      <c r="I2" s="19" t="s">
        <v>32</v>
      </c>
      <c r="J2" s="19" t="s">
        <v>35</v>
      </c>
      <c r="K2" s="19" t="s">
        <v>34</v>
      </c>
      <c r="L2" s="19" t="s">
        <v>33</v>
      </c>
      <c r="M2" s="19" t="s">
        <v>12</v>
      </c>
    </row>
    <row r="3" spans="1:15" s="9" customFormat="1" ht="25.5" x14ac:dyDescent="0.2">
      <c r="A3" s="14" t="s">
        <v>81</v>
      </c>
      <c r="B3" s="14" t="s">
        <v>64</v>
      </c>
      <c r="C3" s="14" t="s">
        <v>65</v>
      </c>
      <c r="D3" s="61">
        <v>45244</v>
      </c>
      <c r="E3" s="61">
        <v>45245</v>
      </c>
      <c r="F3" s="14" t="s">
        <v>82</v>
      </c>
      <c r="G3" s="16" t="s">
        <v>66</v>
      </c>
      <c r="H3" s="68">
        <v>723.48</v>
      </c>
      <c r="I3" s="68">
        <f>32.02+11.49+45.61+43.2</f>
        <v>132.32</v>
      </c>
      <c r="J3" s="68">
        <v>146.88</v>
      </c>
      <c r="K3" s="68">
        <f>12.5+22.5</f>
        <v>35</v>
      </c>
      <c r="L3" s="68">
        <v>34.729999999999997</v>
      </c>
      <c r="M3" s="20">
        <f t="shared" ref="M3" si="0">SUM(H3:L3)</f>
        <v>1072.4099999999999</v>
      </c>
    </row>
    <row r="4" spans="1:15" s="10" customFormat="1" ht="16.899999999999999" customHeight="1" thickBot="1" x14ac:dyDescent="0.25">
      <c r="A4" s="22"/>
      <c r="B4" s="22"/>
      <c r="C4" s="22"/>
      <c r="D4" s="24"/>
      <c r="E4" s="24"/>
      <c r="F4" s="21"/>
      <c r="G4" s="22"/>
      <c r="H4" s="25">
        <f t="shared" ref="H4:M4" si="1">SUM(H3:H3)</f>
        <v>723.48</v>
      </c>
      <c r="I4" s="25">
        <f t="shared" si="1"/>
        <v>132.32</v>
      </c>
      <c r="J4" s="25">
        <f t="shared" si="1"/>
        <v>146.88</v>
      </c>
      <c r="K4" s="25">
        <f t="shared" si="1"/>
        <v>35</v>
      </c>
      <c r="L4" s="25">
        <f t="shared" si="1"/>
        <v>34.729999999999997</v>
      </c>
      <c r="M4" s="25">
        <f t="shared" si="1"/>
        <v>1072.4099999999999</v>
      </c>
      <c r="O4" s="11"/>
    </row>
    <row r="5" spans="1:15" ht="13.5" thickTop="1" x14ac:dyDescent="0.2"/>
  </sheetData>
  <dataValidations disablePrompts="1" count="1">
    <dataValidation type="list" allowBlank="1" showInputMessage="1" showErrorMessage="1" promptTitle="Senior Team and Board Members " prompt="This is for Senior Team and Board Members ONLY" sqref="C3" xr:uid="{00000000-0002-0000-0700-000000000000}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&amp;CHCCSS Q3-2023/24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75027-8935-43A9-B5A5-E4B40D970FA6}">
  <dimension ref="A1:O5"/>
  <sheetViews>
    <sheetView view="pageLayout" zoomScale="85" zoomScaleNormal="70" zoomScaleSheetLayoutView="133" zoomScalePageLayoutView="85" workbookViewId="0">
      <selection activeCell="F13" sqref="F13"/>
    </sheetView>
  </sheetViews>
  <sheetFormatPr defaultColWidth="8.85546875" defaultRowHeight="12.75" x14ac:dyDescent="0.2"/>
  <cols>
    <col min="1" max="1" width="21.42578125" style="7" customWidth="1"/>
    <col min="2" max="2" width="26.7109375" style="12" customWidth="1"/>
    <col min="3" max="3" width="38.140625" style="7" customWidth="1"/>
    <col min="4" max="4" width="13.28515625" style="13" customWidth="1"/>
    <col min="5" max="5" width="11.42578125" style="13" customWidth="1"/>
    <col min="6" max="6" width="23" style="7" customWidth="1"/>
    <col min="7" max="7" width="12.28515625" style="12" customWidth="1"/>
    <col min="8" max="8" width="9.140625" style="7" customWidth="1"/>
    <col min="9" max="9" width="14.140625" style="8" customWidth="1"/>
    <col min="10" max="10" width="14.28515625" style="8" customWidth="1"/>
    <col min="11" max="11" width="9" style="8" customWidth="1"/>
    <col min="12" max="12" width="10.42578125" style="8" bestFit="1" customWidth="1"/>
    <col min="13" max="13" width="15.5703125" style="8" bestFit="1" customWidth="1"/>
    <col min="14" max="15" width="10.42578125" style="7" bestFit="1" customWidth="1"/>
    <col min="16" max="16384" width="8.85546875" style="7"/>
  </cols>
  <sheetData>
    <row r="1" spans="1:15" ht="25.5" x14ac:dyDescent="0.2">
      <c r="A1" s="17" t="s">
        <v>0</v>
      </c>
      <c r="B1" s="17" t="s">
        <v>1</v>
      </c>
      <c r="C1" s="17" t="s">
        <v>2</v>
      </c>
      <c r="D1" s="18" t="s">
        <v>3</v>
      </c>
      <c r="E1" s="18" t="s">
        <v>4</v>
      </c>
      <c r="F1" s="17" t="s">
        <v>5</v>
      </c>
      <c r="G1" s="17" t="s">
        <v>6</v>
      </c>
      <c r="H1" s="17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</row>
    <row r="2" spans="1:15" s="23" customFormat="1" ht="25.5" x14ac:dyDescent="0.2">
      <c r="A2" s="17" t="s">
        <v>28</v>
      </c>
      <c r="B2" s="17" t="s">
        <v>38</v>
      </c>
      <c r="C2" s="17" t="s">
        <v>29</v>
      </c>
      <c r="D2" s="18" t="s">
        <v>30</v>
      </c>
      <c r="E2" s="18" t="s">
        <v>31</v>
      </c>
      <c r="F2" s="17" t="s">
        <v>5</v>
      </c>
      <c r="G2" s="17" t="s">
        <v>37</v>
      </c>
      <c r="H2" s="17" t="s">
        <v>36</v>
      </c>
      <c r="I2" s="19" t="s">
        <v>32</v>
      </c>
      <c r="J2" s="19" t="s">
        <v>35</v>
      </c>
      <c r="K2" s="19" t="s">
        <v>34</v>
      </c>
      <c r="L2" s="19" t="s">
        <v>33</v>
      </c>
      <c r="M2" s="19" t="s">
        <v>12</v>
      </c>
    </row>
    <row r="3" spans="1:15" s="9" customFormat="1" ht="25.5" x14ac:dyDescent="0.2">
      <c r="A3" s="14" t="s">
        <v>86</v>
      </c>
      <c r="B3" s="14" t="s">
        <v>64</v>
      </c>
      <c r="C3" s="14" t="s">
        <v>65</v>
      </c>
      <c r="D3" s="61">
        <v>45245</v>
      </c>
      <c r="E3" s="61">
        <v>45245</v>
      </c>
      <c r="F3" s="14" t="s">
        <v>82</v>
      </c>
      <c r="G3" s="16" t="s">
        <v>66</v>
      </c>
      <c r="H3" s="16"/>
      <c r="I3" s="16">
        <v>39.119999999999997</v>
      </c>
      <c r="J3" s="16"/>
      <c r="K3" s="16">
        <v>12.5</v>
      </c>
      <c r="L3" s="16"/>
      <c r="M3" s="20">
        <f t="shared" ref="M3" si="0">SUM(H3:L3)</f>
        <v>51.62</v>
      </c>
    </row>
    <row r="4" spans="1:15" s="10" customFormat="1" ht="16.899999999999999" customHeight="1" thickBot="1" x14ac:dyDescent="0.25">
      <c r="A4" s="22"/>
      <c r="B4" s="22"/>
      <c r="C4" s="22"/>
      <c r="D4" s="24"/>
      <c r="E4" s="24"/>
      <c r="F4" s="21"/>
      <c r="G4" s="22"/>
      <c r="H4" s="25">
        <f t="shared" ref="H4:M4" si="1">SUM(H3:H3)</f>
        <v>0</v>
      </c>
      <c r="I4" s="25">
        <f t="shared" si="1"/>
        <v>39.119999999999997</v>
      </c>
      <c r="J4" s="25">
        <f t="shared" si="1"/>
        <v>0</v>
      </c>
      <c r="K4" s="25">
        <f t="shared" si="1"/>
        <v>12.5</v>
      </c>
      <c r="L4" s="25">
        <f t="shared" si="1"/>
        <v>0</v>
      </c>
      <c r="M4" s="25">
        <f t="shared" si="1"/>
        <v>51.62</v>
      </c>
      <c r="O4" s="11"/>
    </row>
    <row r="5" spans="1:15" ht="13.5" thickTop="1" x14ac:dyDescent="0.2"/>
  </sheetData>
  <dataValidations disablePrompts="1" count="1">
    <dataValidation type="list" allowBlank="1" showInputMessage="1" showErrorMessage="1" promptTitle="Senior Team and Board Members " prompt="This is for Senior Team and Board Members ONLY" sqref="C3" xr:uid="{93BBBC91-8E7A-44FB-B9AB-2D5E8D948D11}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&amp;CHCCSS Q3-2023/24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5"/>
  <sheetViews>
    <sheetView view="pageLayout" zoomScale="70" zoomScaleNormal="70" zoomScaleSheetLayoutView="133" zoomScalePageLayoutView="70" workbookViewId="0">
      <selection activeCell="I3" sqref="I3"/>
    </sheetView>
  </sheetViews>
  <sheetFormatPr defaultColWidth="8.85546875" defaultRowHeight="12.75" x14ac:dyDescent="0.2"/>
  <cols>
    <col min="1" max="1" width="21.42578125" style="7" customWidth="1"/>
    <col min="2" max="2" width="21.5703125" style="12" customWidth="1"/>
    <col min="3" max="3" width="34.5703125" style="7" customWidth="1"/>
    <col min="4" max="4" width="13.28515625" style="13" customWidth="1"/>
    <col min="5" max="5" width="12.28515625" style="13" customWidth="1"/>
    <col min="6" max="6" width="23" style="7" customWidth="1"/>
    <col min="7" max="7" width="14.5703125" style="12" customWidth="1"/>
    <col min="8" max="8" width="11" style="7" customWidth="1"/>
    <col min="9" max="9" width="17.7109375" style="8" customWidth="1"/>
    <col min="10" max="10" width="19.7109375" style="8" customWidth="1"/>
    <col min="11" max="11" width="9" style="8" customWidth="1"/>
    <col min="12" max="12" width="13.5703125" style="8" customWidth="1"/>
    <col min="13" max="13" width="15.5703125" style="8" bestFit="1" customWidth="1"/>
    <col min="14" max="15" width="10.42578125" style="7" bestFit="1" customWidth="1"/>
    <col min="16" max="16384" width="8.85546875" style="7"/>
  </cols>
  <sheetData>
    <row r="1" spans="1:15" ht="25.5" x14ac:dyDescent="0.2">
      <c r="A1" s="17" t="s">
        <v>0</v>
      </c>
      <c r="B1" s="17" t="s">
        <v>1</v>
      </c>
      <c r="C1" s="17" t="s">
        <v>2</v>
      </c>
      <c r="D1" s="18" t="s">
        <v>3</v>
      </c>
      <c r="E1" s="18" t="s">
        <v>4</v>
      </c>
      <c r="F1" s="17" t="s">
        <v>5</v>
      </c>
      <c r="G1" s="17" t="s">
        <v>6</v>
      </c>
      <c r="H1" s="17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</row>
    <row r="2" spans="1:15" s="23" customFormat="1" ht="25.5" x14ac:dyDescent="0.2">
      <c r="A2" s="17" t="s">
        <v>28</v>
      </c>
      <c r="B2" s="17" t="s">
        <v>38</v>
      </c>
      <c r="C2" s="17" t="s">
        <v>29</v>
      </c>
      <c r="D2" s="18" t="s">
        <v>30</v>
      </c>
      <c r="E2" s="18" t="s">
        <v>31</v>
      </c>
      <c r="F2" s="17" t="s">
        <v>5</v>
      </c>
      <c r="G2" s="17" t="s">
        <v>37</v>
      </c>
      <c r="H2" s="17" t="s">
        <v>36</v>
      </c>
      <c r="I2" s="19" t="s">
        <v>32</v>
      </c>
      <c r="J2" s="19" t="s">
        <v>35</v>
      </c>
      <c r="K2" s="19" t="s">
        <v>34</v>
      </c>
      <c r="L2" s="19" t="s">
        <v>33</v>
      </c>
      <c r="M2" s="19" t="s">
        <v>12</v>
      </c>
    </row>
    <row r="3" spans="1:15" s="9" customFormat="1" ht="25.5" x14ac:dyDescent="0.2">
      <c r="A3" s="14" t="s">
        <v>67</v>
      </c>
      <c r="B3" s="14" t="s">
        <v>71</v>
      </c>
      <c r="C3" s="14" t="s">
        <v>65</v>
      </c>
      <c r="D3" s="61">
        <v>45189</v>
      </c>
      <c r="E3" s="61">
        <v>45189</v>
      </c>
      <c r="F3" s="14" t="s">
        <v>83</v>
      </c>
      <c r="G3" s="16" t="s">
        <v>66</v>
      </c>
      <c r="H3" s="16"/>
      <c r="I3" s="68"/>
      <c r="J3" s="16"/>
      <c r="K3" s="16"/>
      <c r="L3" s="16"/>
      <c r="M3" s="20">
        <f t="shared" ref="M3" si="0">SUM(H3:L3)</f>
        <v>0</v>
      </c>
    </row>
    <row r="4" spans="1:15" s="10" customFormat="1" ht="16.899999999999999" customHeight="1" thickBot="1" x14ac:dyDescent="0.25">
      <c r="A4" s="22"/>
      <c r="B4" s="22"/>
      <c r="C4" s="22"/>
      <c r="D4" s="24"/>
      <c r="E4" s="24"/>
      <c r="F4" s="21"/>
      <c r="G4" s="22"/>
      <c r="H4" s="25">
        <f t="shared" ref="H4:M4" si="1">SUM(H3:H3)</f>
        <v>0</v>
      </c>
      <c r="I4" s="25">
        <f t="shared" si="1"/>
        <v>0</v>
      </c>
      <c r="J4" s="25">
        <f t="shared" si="1"/>
        <v>0</v>
      </c>
      <c r="K4" s="25">
        <f t="shared" si="1"/>
        <v>0</v>
      </c>
      <c r="L4" s="25">
        <f t="shared" si="1"/>
        <v>0</v>
      </c>
      <c r="M4" s="25">
        <f t="shared" si="1"/>
        <v>0</v>
      </c>
      <c r="O4" s="11"/>
    </row>
    <row r="5" spans="1:15" ht="13.5" thickTop="1" x14ac:dyDescent="0.2"/>
  </sheetData>
  <dataValidations disablePrompts="1" count="1">
    <dataValidation type="list" allowBlank="1" showInputMessage="1" showErrorMessage="1" promptTitle="Senior Team and Board Members " prompt="This is for Senior Team and Board Members ONLY" sqref="C3" xr:uid="{00000000-0002-0000-0100-000000000000}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&amp;CHCCSS Q2-2023/24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O5"/>
  <sheetViews>
    <sheetView view="pageLayout" zoomScale="85" zoomScaleNormal="70" zoomScaleSheetLayoutView="133" zoomScalePageLayoutView="85" workbookViewId="0">
      <selection activeCell="B18" sqref="B18"/>
    </sheetView>
  </sheetViews>
  <sheetFormatPr defaultColWidth="8.85546875" defaultRowHeight="12.75" x14ac:dyDescent="0.2"/>
  <cols>
    <col min="1" max="1" width="21.42578125" style="7" customWidth="1"/>
    <col min="2" max="2" width="26.7109375" style="12" customWidth="1"/>
    <col min="3" max="3" width="38.140625" style="7" customWidth="1"/>
    <col min="4" max="4" width="13.28515625" style="13" customWidth="1"/>
    <col min="5" max="5" width="11.42578125" style="13" customWidth="1"/>
    <col min="6" max="6" width="23" style="7" customWidth="1"/>
    <col min="7" max="7" width="12.28515625" style="12" customWidth="1"/>
    <col min="8" max="8" width="9.140625" style="7" customWidth="1"/>
    <col min="9" max="9" width="14.140625" style="8" customWidth="1"/>
    <col min="10" max="10" width="14.28515625" style="8" customWidth="1"/>
    <col min="11" max="11" width="9" style="8" customWidth="1"/>
    <col min="12" max="12" width="10.42578125" style="8" bestFit="1" customWidth="1"/>
    <col min="13" max="13" width="15.5703125" style="8" bestFit="1" customWidth="1"/>
    <col min="14" max="15" width="10.42578125" style="7" bestFit="1" customWidth="1"/>
    <col min="16" max="16384" width="8.85546875" style="7"/>
  </cols>
  <sheetData>
    <row r="1" spans="1:15" ht="25.5" x14ac:dyDescent="0.2">
      <c r="A1" s="17" t="s">
        <v>0</v>
      </c>
      <c r="B1" s="17" t="s">
        <v>1</v>
      </c>
      <c r="C1" s="17" t="s">
        <v>2</v>
      </c>
      <c r="D1" s="18" t="s">
        <v>3</v>
      </c>
      <c r="E1" s="18" t="s">
        <v>4</v>
      </c>
      <c r="F1" s="17" t="s">
        <v>5</v>
      </c>
      <c r="G1" s="17" t="s">
        <v>6</v>
      </c>
      <c r="H1" s="17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</row>
    <row r="2" spans="1:15" s="23" customFormat="1" ht="25.5" x14ac:dyDescent="0.2">
      <c r="A2" s="17" t="s">
        <v>28</v>
      </c>
      <c r="B2" s="17" t="s">
        <v>38</v>
      </c>
      <c r="C2" s="17" t="s">
        <v>29</v>
      </c>
      <c r="D2" s="18" t="s">
        <v>30</v>
      </c>
      <c r="E2" s="18" t="s">
        <v>31</v>
      </c>
      <c r="F2" s="17" t="s">
        <v>5</v>
      </c>
      <c r="G2" s="17" t="s">
        <v>37</v>
      </c>
      <c r="H2" s="17" t="s">
        <v>36</v>
      </c>
      <c r="I2" s="19" t="s">
        <v>32</v>
      </c>
      <c r="J2" s="19" t="s">
        <v>35</v>
      </c>
      <c r="K2" s="19" t="s">
        <v>34</v>
      </c>
      <c r="L2" s="19" t="s">
        <v>33</v>
      </c>
      <c r="M2" s="19" t="s">
        <v>12</v>
      </c>
    </row>
    <row r="3" spans="1:15" s="9" customFormat="1" ht="25.5" x14ac:dyDescent="0.2">
      <c r="A3" s="14" t="s">
        <v>68</v>
      </c>
      <c r="B3" s="14" t="s">
        <v>64</v>
      </c>
      <c r="C3" s="14" t="s">
        <v>65</v>
      </c>
      <c r="D3" s="61"/>
      <c r="E3" s="61"/>
      <c r="F3" s="14"/>
      <c r="G3" s="16"/>
      <c r="H3" s="16"/>
      <c r="I3" s="16"/>
      <c r="J3" s="16"/>
      <c r="K3" s="16"/>
      <c r="L3" s="16"/>
      <c r="M3" s="20">
        <f t="shared" ref="M3" si="0">SUM(H3:L3)</f>
        <v>0</v>
      </c>
    </row>
    <row r="4" spans="1:15" s="10" customFormat="1" ht="16.899999999999999" customHeight="1" thickBot="1" x14ac:dyDescent="0.25">
      <c r="A4" s="22"/>
      <c r="B4" s="22"/>
      <c r="C4" s="22"/>
      <c r="D4" s="24"/>
      <c r="E4" s="24"/>
      <c r="F4" s="21"/>
      <c r="G4" s="22"/>
      <c r="H4" s="25">
        <f t="shared" ref="H4:M4" si="1">SUM(H3:H3)</f>
        <v>0</v>
      </c>
      <c r="I4" s="25">
        <f t="shared" si="1"/>
        <v>0</v>
      </c>
      <c r="J4" s="25">
        <f t="shared" si="1"/>
        <v>0</v>
      </c>
      <c r="K4" s="25">
        <f t="shared" si="1"/>
        <v>0</v>
      </c>
      <c r="L4" s="25">
        <f t="shared" si="1"/>
        <v>0</v>
      </c>
      <c r="M4" s="25">
        <f t="shared" si="1"/>
        <v>0</v>
      </c>
      <c r="O4" s="11"/>
    </row>
    <row r="5" spans="1:15" ht="13.5" thickTop="1" x14ac:dyDescent="0.2"/>
  </sheetData>
  <dataValidations disablePrompts="1" count="1">
    <dataValidation type="list" allowBlank="1" showInputMessage="1" showErrorMessage="1" promptTitle="Senior Team and Board Members " prompt="This is for Senior Team and Board Members ONLY" sqref="C3" xr:uid="{00000000-0002-0000-0900-000000000000}">
      <formula1>ListOfOptions</formula1>
    </dataValidation>
  </dataValidations>
  <printOptions horizontalCentered="1"/>
  <pageMargins left="0.25" right="0.25" top="0.75" bottom="0.75" header="0.3" footer="0.3"/>
  <pageSetup scale="60" fitToHeight="2" orientation="landscape" r:id="rId1"/>
  <headerFooter>
    <oddHeader xml:space="preserve">&amp;CHCCSS Q1-2023/24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O5"/>
  <sheetViews>
    <sheetView view="pageLayout" zoomScale="85" zoomScaleNormal="82" zoomScalePageLayoutView="85" workbookViewId="0">
      <selection activeCell="B13" sqref="B13"/>
    </sheetView>
  </sheetViews>
  <sheetFormatPr defaultColWidth="8.85546875" defaultRowHeight="12.75" x14ac:dyDescent="0.2"/>
  <cols>
    <col min="1" max="1" width="21.28515625" style="7" customWidth="1"/>
    <col min="2" max="2" width="35.28515625" style="12" customWidth="1"/>
    <col min="3" max="3" width="38.140625" style="7" customWidth="1"/>
    <col min="4" max="5" width="12.5703125" style="13" customWidth="1"/>
    <col min="6" max="6" width="16.140625" style="7" customWidth="1"/>
    <col min="7" max="7" width="12" style="12" customWidth="1"/>
    <col min="8" max="8" width="9.140625" style="7" customWidth="1"/>
    <col min="9" max="9" width="14.42578125" style="8" customWidth="1"/>
    <col min="10" max="10" width="14.85546875" style="8" customWidth="1"/>
    <col min="11" max="11" width="7.140625" style="8" customWidth="1"/>
    <col min="12" max="12" width="10.42578125" style="8" bestFit="1" customWidth="1"/>
    <col min="13" max="13" width="14.28515625" style="8" customWidth="1"/>
    <col min="14" max="15" width="10.42578125" style="7" bestFit="1" customWidth="1"/>
    <col min="16" max="16384" width="8.85546875" style="7"/>
  </cols>
  <sheetData>
    <row r="1" spans="1:15" ht="25.5" x14ac:dyDescent="0.2">
      <c r="A1" s="17" t="s">
        <v>0</v>
      </c>
      <c r="B1" s="17" t="s">
        <v>1</v>
      </c>
      <c r="C1" s="17" t="s">
        <v>2</v>
      </c>
      <c r="D1" s="18" t="s">
        <v>3</v>
      </c>
      <c r="E1" s="18" t="s">
        <v>4</v>
      </c>
      <c r="F1" s="17" t="s">
        <v>5</v>
      </c>
      <c r="G1" s="17" t="s">
        <v>6</v>
      </c>
      <c r="H1" s="17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</row>
    <row r="2" spans="1:15" s="23" customFormat="1" ht="25.5" x14ac:dyDescent="0.2">
      <c r="A2" s="17" t="s">
        <v>28</v>
      </c>
      <c r="B2" s="17" t="s">
        <v>38</v>
      </c>
      <c r="C2" s="17" t="s">
        <v>29</v>
      </c>
      <c r="D2" s="18" t="s">
        <v>30</v>
      </c>
      <c r="E2" s="18" t="s">
        <v>31</v>
      </c>
      <c r="F2" s="17" t="s">
        <v>5</v>
      </c>
      <c r="G2" s="17" t="s">
        <v>37</v>
      </c>
      <c r="H2" s="17" t="s">
        <v>36</v>
      </c>
      <c r="I2" s="19" t="s">
        <v>32</v>
      </c>
      <c r="J2" s="19" t="s">
        <v>35</v>
      </c>
      <c r="K2" s="19" t="s">
        <v>34</v>
      </c>
      <c r="L2" s="19" t="s">
        <v>33</v>
      </c>
      <c r="M2" s="19" t="s">
        <v>12</v>
      </c>
    </row>
    <row r="3" spans="1:15" s="9" customFormat="1" ht="27.75" customHeight="1" x14ac:dyDescent="0.2">
      <c r="A3" s="14"/>
      <c r="B3" s="14"/>
      <c r="C3" s="14"/>
      <c r="D3" s="64"/>
      <c r="E3" s="64"/>
      <c r="F3" s="14"/>
      <c r="G3" s="15"/>
      <c r="H3" s="15"/>
      <c r="I3" s="65"/>
      <c r="J3" s="16"/>
      <c r="K3" s="16"/>
      <c r="L3" s="65"/>
      <c r="M3" s="20">
        <f t="shared" ref="M3" si="0">SUM(H3:L3)</f>
        <v>0</v>
      </c>
    </row>
    <row r="4" spans="1:15" s="10" customFormat="1" ht="16.899999999999999" customHeight="1" thickBot="1" x14ac:dyDescent="0.25">
      <c r="A4" s="22"/>
      <c r="B4" s="22"/>
      <c r="C4" s="22"/>
      <c r="D4" s="24"/>
      <c r="E4" s="24"/>
      <c r="F4" s="21"/>
      <c r="G4" s="22"/>
      <c r="H4" s="25">
        <f t="shared" ref="H4:M4" si="1">SUM(H3:H3)</f>
        <v>0</v>
      </c>
      <c r="I4" s="25">
        <f t="shared" si="1"/>
        <v>0</v>
      </c>
      <c r="J4" s="25">
        <f t="shared" si="1"/>
        <v>0</v>
      </c>
      <c r="K4" s="25">
        <f t="shared" si="1"/>
        <v>0</v>
      </c>
      <c r="L4" s="25">
        <f t="shared" si="1"/>
        <v>0</v>
      </c>
      <c r="M4" s="25">
        <f t="shared" si="1"/>
        <v>0</v>
      </c>
      <c r="O4" s="11"/>
    </row>
    <row r="5" spans="1:15" ht="13.5" thickTop="1" x14ac:dyDescent="0.2"/>
  </sheetData>
  <dataValidations disablePrompts="1" count="1">
    <dataValidation type="list" allowBlank="1" showInputMessage="1" showErrorMessage="1" promptTitle="Senior Team and Board Members " prompt="This is for Senior Team and Board Members ONLY" sqref="C3" xr:uid="{00000000-0002-0000-0800-000000000000}">
      <formula1>ListOfOptions</formula1>
    </dataValidation>
  </dataValidations>
  <pageMargins left="0.25" right="0.25" top="0.75" bottom="0.75" header="0.3" footer="0.3"/>
  <pageSetup scale="62" orientation="landscape" r:id="rId1"/>
  <headerFooter>
    <oddHeader xml:space="preserve">&amp;CHCCSS Q1-2023/24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A8"/>
  <sheetViews>
    <sheetView workbookViewId="0">
      <selection activeCell="E58" sqref="E58"/>
    </sheetView>
  </sheetViews>
  <sheetFormatPr defaultRowHeight="12.75" x14ac:dyDescent="0.2"/>
  <cols>
    <col min="1" max="1" width="49.28515625" bestFit="1" customWidth="1"/>
  </cols>
  <sheetData>
    <row r="1" spans="1:1" ht="15" x14ac:dyDescent="0.25">
      <c r="A1" s="4" t="s">
        <v>48</v>
      </c>
    </row>
    <row r="2" spans="1:1" ht="15" x14ac:dyDescent="0.25">
      <c r="A2" s="5" t="s">
        <v>49</v>
      </c>
    </row>
    <row r="3" spans="1:1" ht="15" x14ac:dyDescent="0.25">
      <c r="A3" s="5" t="s">
        <v>65</v>
      </c>
    </row>
    <row r="4" spans="1:1" ht="15" x14ac:dyDescent="0.25">
      <c r="A4" s="5" t="s">
        <v>50</v>
      </c>
    </row>
    <row r="5" spans="1:1" ht="15" x14ac:dyDescent="0.25">
      <c r="A5" s="5" t="s">
        <v>51</v>
      </c>
    </row>
    <row r="6" spans="1:1" ht="15" x14ac:dyDescent="0.25">
      <c r="A6" s="5" t="s">
        <v>52</v>
      </c>
    </row>
    <row r="7" spans="1:1" ht="15" x14ac:dyDescent="0.25">
      <c r="A7" s="5" t="s">
        <v>53</v>
      </c>
    </row>
    <row r="8" spans="1:1" ht="15.75" thickBot="1" x14ac:dyDescent="0.3">
      <c r="A8" s="6" t="s">
        <v>54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B121"/>
  <sheetViews>
    <sheetView workbookViewId="0"/>
  </sheetViews>
  <sheetFormatPr defaultRowHeight="12.75" x14ac:dyDescent="0.2"/>
  <sheetData>
    <row r="1" spans="1:2" x14ac:dyDescent="0.2">
      <c r="A1" t="s">
        <v>13</v>
      </c>
      <c r="B1" t="s">
        <v>27</v>
      </c>
    </row>
    <row r="8" spans="1:2" x14ac:dyDescent="0.2">
      <c r="A8" t="s">
        <v>14</v>
      </c>
    </row>
    <row r="15" spans="1:2" x14ac:dyDescent="0.2">
      <c r="A15" t="s">
        <v>15</v>
      </c>
    </row>
    <row r="22" spans="1:1" x14ac:dyDescent="0.2">
      <c r="A22" t="s">
        <v>16</v>
      </c>
    </row>
    <row r="29" spans="1:1" x14ac:dyDescent="0.2">
      <c r="A29" t="s">
        <v>17</v>
      </c>
    </row>
    <row r="65" spans="1:1" x14ac:dyDescent="0.2">
      <c r="A65" t="s">
        <v>18</v>
      </c>
    </row>
    <row r="72" spans="1:1" x14ac:dyDescent="0.2">
      <c r="A72" t="s">
        <v>19</v>
      </c>
    </row>
    <row r="79" spans="1:1" x14ac:dyDescent="0.2">
      <c r="A79" t="s">
        <v>20</v>
      </c>
    </row>
    <row r="86" spans="1:1" x14ac:dyDescent="0.2">
      <c r="A86" t="s">
        <v>21</v>
      </c>
    </row>
    <row r="93" spans="1:1" x14ac:dyDescent="0.2">
      <c r="A93" t="s">
        <v>22</v>
      </c>
    </row>
    <row r="100" spans="1:1" x14ac:dyDescent="0.2">
      <c r="A100" t="s">
        <v>23</v>
      </c>
    </row>
    <row r="107" spans="1:1" x14ac:dyDescent="0.2">
      <c r="A107" t="s">
        <v>24</v>
      </c>
    </row>
    <row r="114" spans="1:1" x14ac:dyDescent="0.2">
      <c r="A114" t="s">
        <v>25</v>
      </c>
    </row>
    <row r="121" spans="1:1" x14ac:dyDescent="0.2">
      <c r="A121" t="s">
        <v>26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9d11c96e-02d6-440f-a658-0f5809387797" ContentTypeId="0x010100F5CC782DE02E0A46B8583BABC5F01BA0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C9B390D7754E44A04F9760B80466A7" ma:contentTypeVersion="0" ma:contentTypeDescription="Create a new document." ma:contentTypeScope="" ma:versionID="2a8289ef8de0490cbfa9853deddb58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3BE504D-EC53-4088-83AD-3785DA772DEC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73D6B050-C329-4699-8A60-3022ADC3DDB7}"/>
</file>

<file path=customXml/itemProps3.xml><?xml version="1.0" encoding="utf-8"?>
<ds:datastoreItem xmlns:ds="http://schemas.openxmlformats.org/officeDocument/2006/customXml" ds:itemID="{AC957757-B9AC-40EC-8E4A-BEC42C4FFB5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70FEDD-C274-4C9D-BD50-41CF0D0C135C}">
  <ds:schemaRefs>
    <ds:schemaRef ds:uri="http://schemas.microsoft.com/sharepoint/v4"/>
    <ds:schemaRef ds:uri="http://purl.org/dc/terms/"/>
    <ds:schemaRef ds:uri="http://schemas.openxmlformats.org/package/2006/metadata/core-properties"/>
    <ds:schemaRef ds:uri="a3d71736-a0a0-4c21-88c8-8a2a4e50cf95"/>
    <ds:schemaRef ds:uri="http://schemas.microsoft.com/office/2006/documentManagement/types"/>
    <ds:schemaRef ds:uri="ace8a13e-82a4-4a5e-91b5-6f8894e54366"/>
    <ds:schemaRef ds:uri="http://purl.org/dc/elements/1.1/"/>
    <ds:schemaRef ds:uri="http://schemas.microsoft.com/office/2006/metadata/properties"/>
    <ds:schemaRef ds:uri="77f56e56-7eb9-40f1-873e-f877521e69ba"/>
    <ds:schemaRef ds:uri="http://schemas.microsoft.com/sharepoint/v3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19D666E0-BDAF-4A8B-9751-8EA3A3CECC0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33</vt:i4>
      </vt:variant>
    </vt:vector>
  </HeadingPairs>
  <TitlesOfParts>
    <vt:vector size="44" baseType="lpstr">
      <vt:lpstr>BriefingNote</vt:lpstr>
      <vt:lpstr>Raymond</vt:lpstr>
      <vt:lpstr>Annett</vt:lpstr>
      <vt:lpstr>Beardwood</vt:lpstr>
      <vt:lpstr>Campbell</vt:lpstr>
      <vt:lpstr>Plourde</vt:lpstr>
      <vt:lpstr>Franklin</vt:lpstr>
      <vt:lpstr>Parker</vt:lpstr>
      <vt:lpstr>Fyfe</vt:lpstr>
      <vt:lpstr>sample</vt:lpstr>
      <vt:lpstr>DROPDOWN-INTERNALUSE ONLY</vt:lpstr>
      <vt:lpstr>ListOfOptions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Annett!Print_Area</vt:lpstr>
      <vt:lpstr>Beardwood!Print_Area</vt:lpstr>
      <vt:lpstr>BriefingNote!Print_Area</vt:lpstr>
      <vt:lpstr>Campbell!Print_Area</vt:lpstr>
      <vt:lpstr>Franklin!Print_Area</vt:lpstr>
      <vt:lpstr>Fyfe!Print_Area</vt:lpstr>
      <vt:lpstr>Parker!Print_Area</vt:lpstr>
      <vt:lpstr>Plourde!Print_Area</vt:lpstr>
      <vt:lpstr>Raymond!Print_Area</vt:lpstr>
      <vt:lpstr>Annett!Print_Titles</vt:lpstr>
      <vt:lpstr>Beardwood!Print_Titles</vt:lpstr>
      <vt:lpstr>Campbell!Print_Titles</vt:lpstr>
      <vt:lpstr>Franklin!Print_Titles</vt:lpstr>
      <vt:lpstr>Fyfe!Print_Titles</vt:lpstr>
      <vt:lpstr>Parker!Print_Titles</vt:lpstr>
      <vt:lpstr>Plourde!Print_Titles</vt:lpstr>
      <vt:lpstr>Raymond!Print_Titles</vt:lpstr>
      <vt:lpstr>Purpose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Cruickshank, Ryan</cp:lastModifiedBy>
  <cp:lastPrinted>2023-04-24T19:17:24Z</cp:lastPrinted>
  <dcterms:created xsi:type="dcterms:W3CDTF">2014-01-23T19:45:31Z</dcterms:created>
  <dcterms:modified xsi:type="dcterms:W3CDTF">2024-01-23T18:22:06Z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f4d4844a-d011-48ad-8b9c-36f53e6e8560</vt:lpwstr>
  </property>
  <property fmtid="{D5CDD505-2E9C-101B-9397-08002B2CF9AE}" pid="3" name="ContentTypeId">
    <vt:lpwstr>0x010100DAC9B390D7754E44A04F9760B80466A7</vt:lpwstr>
  </property>
</Properties>
</file>